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4" i="1" l="1"/>
  <c r="H24" i="1"/>
  <c r="B203" i="1" l="1"/>
  <c r="A203" i="1"/>
  <c r="L202" i="1"/>
  <c r="J202" i="1"/>
  <c r="I202" i="1"/>
  <c r="H202" i="1"/>
  <c r="G202" i="1"/>
  <c r="F202" i="1"/>
  <c r="B193" i="1"/>
  <c r="A193" i="1"/>
  <c r="L192" i="1"/>
  <c r="L203" i="1" s="1"/>
  <c r="J192" i="1"/>
  <c r="I192" i="1"/>
  <c r="I203" i="1" s="1"/>
  <c r="H192" i="1"/>
  <c r="G192" i="1"/>
  <c r="G203" i="1" s="1"/>
  <c r="F192" i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J172" i="1"/>
  <c r="I172" i="1"/>
  <c r="I183" i="1" s="1"/>
  <c r="H172" i="1"/>
  <c r="H183" i="1" s="1"/>
  <c r="G172" i="1"/>
  <c r="G183" i="1" s="1"/>
  <c r="F172" i="1"/>
  <c r="B163" i="1"/>
  <c r="A163" i="1"/>
  <c r="L162" i="1"/>
  <c r="J162" i="1"/>
  <c r="I162" i="1"/>
  <c r="H162" i="1"/>
  <c r="G162" i="1"/>
  <c r="F162" i="1"/>
  <c r="B153" i="1"/>
  <c r="A153" i="1"/>
  <c r="L152" i="1"/>
  <c r="L163" i="1" s="1"/>
  <c r="J152" i="1"/>
  <c r="I152" i="1"/>
  <c r="I163" i="1" s="1"/>
  <c r="H152" i="1"/>
  <c r="H163" i="1" s="1"/>
  <c r="G152" i="1"/>
  <c r="G163" i="1" s="1"/>
  <c r="F152" i="1"/>
  <c r="F163" i="1" s="1"/>
  <c r="B143" i="1"/>
  <c r="A143" i="1"/>
  <c r="L142" i="1"/>
  <c r="J142" i="1"/>
  <c r="I142" i="1"/>
  <c r="H142" i="1"/>
  <c r="G142" i="1"/>
  <c r="F142" i="1"/>
  <c r="B133" i="1"/>
  <c r="A133" i="1"/>
  <c r="L132" i="1"/>
  <c r="J132" i="1"/>
  <c r="I132" i="1"/>
  <c r="I143" i="1" s="1"/>
  <c r="H132" i="1"/>
  <c r="G132" i="1"/>
  <c r="F132" i="1"/>
  <c r="F143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I113" i="1"/>
  <c r="I124" i="1" s="1"/>
  <c r="H113" i="1"/>
  <c r="H124" i="1" s="1"/>
  <c r="G113" i="1"/>
  <c r="G124" i="1" s="1"/>
  <c r="F113" i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I104" i="1" s="1"/>
  <c r="H93" i="1"/>
  <c r="H104" i="1" s="1"/>
  <c r="G93" i="1"/>
  <c r="G104" i="1" s="1"/>
  <c r="F93" i="1"/>
  <c r="F104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I73" i="1"/>
  <c r="H73" i="1"/>
  <c r="G73" i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H53" i="1"/>
  <c r="G53" i="1"/>
  <c r="G64" i="1" s="1"/>
  <c r="F53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I33" i="1"/>
  <c r="H33" i="1"/>
  <c r="H44" i="1" s="1"/>
  <c r="G33" i="1"/>
  <c r="G44" i="1" s="1"/>
  <c r="F33" i="1"/>
  <c r="B25" i="1"/>
  <c r="A25" i="1"/>
  <c r="L24" i="1"/>
  <c r="J24" i="1"/>
  <c r="I24" i="1"/>
  <c r="F24" i="1"/>
  <c r="B15" i="1"/>
  <c r="A15" i="1"/>
  <c r="L14" i="1"/>
  <c r="J14" i="1"/>
  <c r="I14" i="1"/>
  <c r="H14" i="1"/>
  <c r="G14" i="1"/>
  <c r="G25" i="1" s="1"/>
  <c r="F14" i="1"/>
  <c r="F25" i="1" s="1"/>
  <c r="G143" i="1" l="1"/>
  <c r="L25" i="1"/>
  <c r="L104" i="1"/>
  <c r="J203" i="1"/>
  <c r="F203" i="1"/>
  <c r="H203" i="1"/>
  <c r="J183" i="1"/>
  <c r="F183" i="1"/>
  <c r="L64" i="1"/>
  <c r="J163" i="1"/>
  <c r="L143" i="1"/>
  <c r="J143" i="1"/>
  <c r="H143" i="1"/>
  <c r="J124" i="1"/>
  <c r="F124" i="1"/>
  <c r="J104" i="1"/>
  <c r="J84" i="1"/>
  <c r="I84" i="1"/>
  <c r="H84" i="1"/>
  <c r="G84" i="1"/>
  <c r="I64" i="1"/>
  <c r="H64" i="1"/>
  <c r="J64" i="1"/>
  <c r="F64" i="1"/>
  <c r="I25" i="1"/>
  <c r="F44" i="1"/>
  <c r="J44" i="1"/>
  <c r="I44" i="1"/>
  <c r="J25" i="1"/>
  <c r="H25" i="1"/>
  <c r="G204" i="1" l="1"/>
  <c r="L204" i="1"/>
  <c r="F204" i="1"/>
  <c r="H204" i="1"/>
  <c r="I204" i="1"/>
  <c r="J204" i="1"/>
</calcChain>
</file>

<file path=xl/sharedStrings.xml><?xml version="1.0" encoding="utf-8"?>
<sst xmlns="http://schemas.openxmlformats.org/spreadsheetml/2006/main" count="401" uniqueCount="157">
  <si>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</si>
  <si>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</si>
  <si>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</si>
  <si>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</si>
  <si>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</si>
  <si>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</si>
  <si>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</si>
  <si>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</si>
  <si>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</si>
  <si>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</si>
  <si>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</si>
  <si>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</si>
  <si>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</si>
  <si>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</si>
  <si>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</si>
  <si>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</si>
  <si>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</si>
  <si>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</si>
  <si>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</si>
  <si>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</si>
  <si>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</si>
  <si>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</si>
  <si>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</si>
  <si>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</si>
  <si>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</si>
  <si>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</si>
  <si>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</si>
  <si>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</si>
  <si>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</si>
  <si>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</si>
  <si>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</si>
  <si>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</si>
  <si>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</si>
  <si>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</si>
  <si>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</si>
  <si>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</si>
  <si>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</si>
  <si>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5/4</t>
  </si>
  <si>
    <t>каша манная молочная</t>
  </si>
  <si>
    <t>сок</t>
  </si>
  <si>
    <t>хлеб пшеничный</t>
  </si>
  <si>
    <t>яблоко</t>
  </si>
  <si>
    <t>огурец свежий</t>
  </si>
  <si>
    <t>6/2</t>
  </si>
  <si>
    <t>11.6</t>
  </si>
  <si>
    <t>37/8</t>
  </si>
  <si>
    <t>каша гречневая рассыпчатая</t>
  </si>
  <si>
    <t>40/3</t>
  </si>
  <si>
    <t>йогурт</t>
  </si>
  <si>
    <t>хлеб ржаной</t>
  </si>
  <si>
    <t>0.3</t>
  </si>
  <si>
    <t>щи с мясом говядины со сметаной</t>
  </si>
  <si>
    <t>кофейный напиток с молоком</t>
  </si>
  <si>
    <t>запеканка из творога со сгущенным молоком</t>
  </si>
  <si>
    <t>груша</t>
  </si>
  <si>
    <t>8/5</t>
  </si>
  <si>
    <t>32/10</t>
  </si>
  <si>
    <t>икра из кабачков</t>
  </si>
  <si>
    <t>28/3</t>
  </si>
  <si>
    <t>борщ с мясом говядины со сметаной</t>
  </si>
  <si>
    <t>2/2</t>
  </si>
  <si>
    <t>гуляш из мяса говядины</t>
  </si>
  <si>
    <t>12/8</t>
  </si>
  <si>
    <t>макароны отварные</t>
  </si>
  <si>
    <t>46/3</t>
  </si>
  <si>
    <t>компот из сухофруктов</t>
  </si>
  <si>
    <t>6/10</t>
  </si>
  <si>
    <t>11/4</t>
  </si>
  <si>
    <t>4/13</t>
  </si>
  <si>
    <t>какао с молоком</t>
  </si>
  <si>
    <t>36/10</t>
  </si>
  <si>
    <t>9/2</t>
  </si>
  <si>
    <t>суфле из рыбы</t>
  </si>
  <si>
    <t>21/7</t>
  </si>
  <si>
    <t>3/3</t>
  </si>
  <si>
    <t>пюре картофельное со сливочным маслом</t>
  </si>
  <si>
    <t>витаминный напиток "Витошка"</t>
  </si>
  <si>
    <t>чай</t>
  </si>
  <si>
    <t>27/10</t>
  </si>
  <si>
    <t>помидор свежий</t>
  </si>
  <si>
    <t>суп-лапша на курином бульоне</t>
  </si>
  <si>
    <t>22/2</t>
  </si>
  <si>
    <t>мясо куры отварное в соусе</t>
  </si>
  <si>
    <t>2/9</t>
  </si>
  <si>
    <t>капуста тушенная с фасолью</t>
  </si>
  <si>
    <t>13/3</t>
  </si>
  <si>
    <t>кисель с витаминами "Витошка"</t>
  </si>
  <si>
    <t>омлет запеченый</t>
  </si>
  <si>
    <t>2/6</t>
  </si>
  <si>
    <t>34/2</t>
  </si>
  <si>
    <t>плов из мяса говядины</t>
  </si>
  <si>
    <t>4/8</t>
  </si>
  <si>
    <t>напиток из шиповника</t>
  </si>
  <si>
    <t>37/10</t>
  </si>
  <si>
    <t>ГБОУ СО "Каменск-Уральская школа"</t>
  </si>
  <si>
    <t>директор</t>
  </si>
  <si>
    <t>Меренкова О.Н.</t>
  </si>
  <si>
    <t>суп молочный с лапшой</t>
  </si>
  <si>
    <t>24/2</t>
  </si>
  <si>
    <t>суп из овощей со сметаной</t>
  </si>
  <si>
    <t>20/2</t>
  </si>
  <si>
    <t>23/8</t>
  </si>
  <si>
    <t>горошница с морковью</t>
  </si>
  <si>
    <t>48/3</t>
  </si>
  <si>
    <t>запеканка из творога</t>
  </si>
  <si>
    <t>11/5</t>
  </si>
  <si>
    <t>ватрушка со сметаной</t>
  </si>
  <si>
    <t>6/12</t>
  </si>
  <si>
    <t>3/8</t>
  </si>
  <si>
    <t>каша геркулесовая молочная</t>
  </si>
  <si>
    <t>рассольник с мясом кур со сметаной</t>
  </si>
  <si>
    <t>рыба запеченная с сыром</t>
  </si>
  <si>
    <t>картофель отварной</t>
  </si>
  <si>
    <t>8/4</t>
  </si>
  <si>
    <t>7/7</t>
  </si>
  <si>
    <t>1/3</t>
  </si>
  <si>
    <t>ватрушка с творогом</t>
  </si>
  <si>
    <t>5/12</t>
  </si>
  <si>
    <t>бутерброд</t>
  </si>
  <si>
    <t>каша пшеничная молочная</t>
  </si>
  <si>
    <t>яйцо (20г), зеленый горошек (30г), сыр (15г)</t>
  </si>
  <si>
    <t>16/4</t>
  </si>
  <si>
    <t>суп-пюре из картофеля</t>
  </si>
  <si>
    <t>суфле из печени с молочным соусом</t>
  </si>
  <si>
    <t xml:space="preserve">каша гречневая рассыпчатая с овощами </t>
  </si>
  <si>
    <t>52/8</t>
  </si>
  <si>
    <t>31/2</t>
  </si>
  <si>
    <t>8/10</t>
  </si>
  <si>
    <t>чай с молоком</t>
  </si>
  <si>
    <t>масло сливочное (10г) и сыр (15г)</t>
  </si>
  <si>
    <t>суп картофельный с бобовыми с мясом говядины</t>
  </si>
  <si>
    <t>16/2</t>
  </si>
  <si>
    <t>мясо кур отварное в соусе</t>
  </si>
  <si>
    <t>рагу из овощей</t>
  </si>
  <si>
    <t>32/3</t>
  </si>
  <si>
    <t>16/10</t>
  </si>
  <si>
    <t>хлебобулоч</t>
  </si>
  <si>
    <t xml:space="preserve">булочка </t>
  </si>
  <si>
    <t>12/12</t>
  </si>
  <si>
    <t>масло сливочное (порция 10г) и сыр (порция 10г)</t>
  </si>
  <si>
    <t>тефтели из мяса говядины в молочном соусе</t>
  </si>
  <si>
    <t xml:space="preserve">каша пшенная молочная </t>
  </si>
  <si>
    <t>рассольник со сметаной и мясом говядины</t>
  </si>
  <si>
    <t>масло сливочное (порция 15г)</t>
  </si>
  <si>
    <t>уха рыбацкая</t>
  </si>
  <si>
    <t>биточки из мяса говядины с картофелем</t>
  </si>
  <si>
    <t>мясо говядины тушенное с овощами</t>
  </si>
  <si>
    <t>хлебобул.</t>
  </si>
  <si>
    <t>компот из яблок и чернослива</t>
  </si>
  <si>
    <t>компот из сухофруктов и шиповника</t>
  </si>
  <si>
    <t>масло сливочное (порция 10г)</t>
  </si>
  <si>
    <t>кисломол.</t>
  </si>
  <si>
    <t>апельсин</t>
  </si>
  <si>
    <t>творожный пирог с изюмом</t>
  </si>
  <si>
    <t>масло сливочное (порция 15г) и сыр (20г)</t>
  </si>
  <si>
    <t>чай с сахаром</t>
  </si>
  <si>
    <t>Двухнедельное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</si>
</sst>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7" xfId="0" applyNumberFormat="1" applyFont="1" applyBorder="1" applyAlignment="1">
      <alignment horizontal="center"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Border="1" applyAlignment="1">
      <alignment horizontal="center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49" fontId="5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2" fontId="5" fillId="0" borderId="2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164" sqref="H16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28515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1" t="s">
        <v>94</v>
      </c>
      <c r="D1" s="72"/>
      <c r="E1" s="72"/>
      <c r="F1" s="12" t="s">
        <v>15</v>
      </c>
      <c r="G1" s="2" t="s">
        <v>16</v>
      </c>
      <c r="H1" s="73" t="s">
        <v>95</v>
      </c>
      <c r="I1" s="74"/>
      <c r="J1" s="74"/>
      <c r="K1" s="74"/>
    </row>
    <row r="2" spans="1:12" ht="18" x14ac:dyDescent="0.2">
      <c r="A2" s="34" t="s">
        <v>156</v>
      </c>
      <c r="C2" s="2"/>
      <c r="G2" s="2" t="s">
        <v>17</v>
      </c>
      <c r="H2" s="73" t="s">
        <v>96</v>
      </c>
      <c r="I2" s="74"/>
      <c r="J2" s="74"/>
      <c r="K2" s="74"/>
    </row>
    <row r="3" spans="1:12" ht="17.25" customHeight="1" x14ac:dyDescent="0.2">
      <c r="A3" s="4" t="s">
        <v>7</v>
      </c>
      <c r="C3" s="2"/>
      <c r="D3" s="3"/>
      <c r="E3" s="37" t="s">
        <v>8</v>
      </c>
      <c r="G3" s="2" t="s">
        <v>18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13</v>
      </c>
      <c r="B5" s="43" t="s">
        <v>14</v>
      </c>
      <c r="C5" s="35" t="s">
        <v>0</v>
      </c>
      <c r="D5" s="35" t="s">
        <v>12</v>
      </c>
      <c r="E5" s="35" t="s">
        <v>11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33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4" t="s">
        <v>38</v>
      </c>
      <c r="F6" s="39">
        <v>200</v>
      </c>
      <c r="G6" s="39">
        <v>5.3</v>
      </c>
      <c r="H6" s="39">
        <v>5.0999999999999996</v>
      </c>
      <c r="I6" s="39">
        <v>29.5</v>
      </c>
      <c r="J6" s="39">
        <v>183.3</v>
      </c>
      <c r="K6" s="49" t="s">
        <v>37</v>
      </c>
      <c r="L6" s="64"/>
    </row>
    <row r="7" spans="1:12" ht="15" x14ac:dyDescent="0.25">
      <c r="A7" s="23"/>
      <c r="B7" s="15"/>
      <c r="C7" s="11"/>
      <c r="D7" s="69" t="s">
        <v>118</v>
      </c>
      <c r="E7" s="55" t="s">
        <v>150</v>
      </c>
      <c r="F7" s="41">
        <v>10</v>
      </c>
      <c r="G7" s="41">
        <v>0.1</v>
      </c>
      <c r="H7" s="41">
        <v>7.3</v>
      </c>
      <c r="I7" s="41">
        <v>0.1</v>
      </c>
      <c r="J7" s="41">
        <v>66.099999999999994</v>
      </c>
      <c r="K7" s="50"/>
      <c r="L7" s="64"/>
    </row>
    <row r="8" spans="1:12" ht="15" x14ac:dyDescent="0.25">
      <c r="A8" s="23"/>
      <c r="B8" s="15"/>
      <c r="C8" s="11"/>
      <c r="D8" s="7" t="s">
        <v>21</v>
      </c>
      <c r="E8" s="55" t="s">
        <v>128</v>
      </c>
      <c r="F8" s="41">
        <v>200</v>
      </c>
      <c r="G8" s="41">
        <v>1.6</v>
      </c>
      <c r="H8" s="41">
        <v>1.6</v>
      </c>
      <c r="I8" s="41">
        <v>12.2</v>
      </c>
      <c r="J8" s="41">
        <v>67.5</v>
      </c>
      <c r="K8" s="50"/>
      <c r="L8" s="64"/>
    </row>
    <row r="9" spans="1:12" ht="15" x14ac:dyDescent="0.25">
      <c r="A9" s="23"/>
      <c r="B9" s="15"/>
      <c r="C9" s="11"/>
      <c r="D9" s="68" t="s">
        <v>29</v>
      </c>
      <c r="E9" s="55" t="s">
        <v>40</v>
      </c>
      <c r="F9" s="41">
        <v>30</v>
      </c>
      <c r="G9" s="41">
        <v>2</v>
      </c>
      <c r="H9" s="41">
        <v>0.2</v>
      </c>
      <c r="I9" s="41">
        <v>14.1</v>
      </c>
      <c r="J9" s="41">
        <v>67.2</v>
      </c>
      <c r="K9" s="50"/>
      <c r="L9" s="64"/>
    </row>
    <row r="10" spans="1:12" ht="15" x14ac:dyDescent="0.25">
      <c r="A10" s="23"/>
      <c r="B10" s="15"/>
      <c r="C10" s="11"/>
      <c r="D10" s="70" t="s">
        <v>30</v>
      </c>
      <c r="E10" s="55" t="s">
        <v>49</v>
      </c>
      <c r="F10" s="41">
        <v>20</v>
      </c>
      <c r="G10" s="41">
        <v>1.3</v>
      </c>
      <c r="H10" s="41">
        <v>0.2</v>
      </c>
      <c r="I10" s="41">
        <v>8.3000000000000007</v>
      </c>
      <c r="J10" s="41">
        <v>38.700000000000003</v>
      </c>
      <c r="K10" s="50"/>
      <c r="L10" s="64"/>
    </row>
    <row r="11" spans="1:12" ht="15" x14ac:dyDescent="0.25">
      <c r="A11" s="23"/>
      <c r="B11" s="15"/>
      <c r="C11" s="11"/>
      <c r="D11" s="7" t="s">
        <v>22</v>
      </c>
      <c r="E11" s="55" t="s">
        <v>41</v>
      </c>
      <c r="F11" s="41">
        <v>150</v>
      </c>
      <c r="G11" s="41">
        <v>0.6</v>
      </c>
      <c r="H11" s="41">
        <v>0.6</v>
      </c>
      <c r="I11" s="41">
        <v>17.399999999999999</v>
      </c>
      <c r="J11" s="41">
        <v>73</v>
      </c>
      <c r="K11" s="50"/>
      <c r="L11" s="64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50"/>
      <c r="L12" s="64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50"/>
      <c r="L13" s="64"/>
    </row>
    <row r="14" spans="1:12" ht="15" x14ac:dyDescent="0.25">
      <c r="A14" s="24"/>
      <c r="B14" s="17"/>
      <c r="C14" s="8"/>
      <c r="D14" s="18" t="s">
        <v>31</v>
      </c>
      <c r="E14" s="9"/>
      <c r="F14" s="19">
        <f>SUM(F6:F13)</f>
        <v>610</v>
      </c>
      <c r="G14" s="19">
        <f t="shared" ref="G14:J14" si="0">SUM(G6:G13)</f>
        <v>10.9</v>
      </c>
      <c r="H14" s="19">
        <f t="shared" si="0"/>
        <v>14.999999999999996</v>
      </c>
      <c r="I14" s="19">
        <f t="shared" si="0"/>
        <v>81.599999999999994</v>
      </c>
      <c r="J14" s="19">
        <f t="shared" si="0"/>
        <v>495.79999999999995</v>
      </c>
      <c r="K14" s="51"/>
      <c r="L14" s="66">
        <f t="shared" ref="L14" si="1">SUM(L6:L13)</f>
        <v>0</v>
      </c>
    </row>
    <row r="15" spans="1:12" ht="15" x14ac:dyDescent="0.25">
      <c r="A15" s="25">
        <f>A6</f>
        <v>1</v>
      </c>
      <c r="B15" s="13">
        <f>B6</f>
        <v>1</v>
      </c>
      <c r="C15" s="10" t="s">
        <v>23</v>
      </c>
      <c r="D15" s="7" t="s">
        <v>24</v>
      </c>
      <c r="E15" s="55" t="s">
        <v>42</v>
      </c>
      <c r="F15" s="41">
        <v>60</v>
      </c>
      <c r="G15" s="41">
        <v>0.5</v>
      </c>
      <c r="H15" s="57">
        <v>0.1</v>
      </c>
      <c r="I15" s="57">
        <v>1.9</v>
      </c>
      <c r="J15" s="57">
        <v>8.8000000000000007</v>
      </c>
      <c r="K15" s="50"/>
      <c r="L15" s="64"/>
    </row>
    <row r="16" spans="1:12" ht="15" x14ac:dyDescent="0.25">
      <c r="A16" s="23"/>
      <c r="B16" s="15"/>
      <c r="C16" s="11"/>
      <c r="D16" s="7" t="s">
        <v>25</v>
      </c>
      <c r="E16" s="55" t="s">
        <v>51</v>
      </c>
      <c r="F16" s="41">
        <v>215</v>
      </c>
      <c r="G16" s="41">
        <v>5.5</v>
      </c>
      <c r="H16" s="61">
        <v>5.3</v>
      </c>
      <c r="I16" s="61">
        <v>7.4</v>
      </c>
      <c r="J16" s="61">
        <v>96.8</v>
      </c>
      <c r="K16" s="59" t="s">
        <v>43</v>
      </c>
      <c r="L16" s="64"/>
    </row>
    <row r="17" spans="1:12" ht="15" x14ac:dyDescent="0.25">
      <c r="A17" s="23"/>
      <c r="B17" s="15"/>
      <c r="C17" s="11"/>
      <c r="D17" s="7" t="s">
        <v>26</v>
      </c>
      <c r="E17" s="55" t="s">
        <v>140</v>
      </c>
      <c r="F17" s="41">
        <v>100</v>
      </c>
      <c r="G17" s="41">
        <v>11.2</v>
      </c>
      <c r="H17" s="61">
        <v>12.2</v>
      </c>
      <c r="I17" s="58" t="s">
        <v>44</v>
      </c>
      <c r="J17" s="61">
        <v>199.1</v>
      </c>
      <c r="K17" s="59" t="s">
        <v>45</v>
      </c>
      <c r="L17" s="64"/>
    </row>
    <row r="18" spans="1:12" ht="15" x14ac:dyDescent="0.25">
      <c r="A18" s="23"/>
      <c r="B18" s="15"/>
      <c r="C18" s="11"/>
      <c r="D18" s="7" t="s">
        <v>27</v>
      </c>
      <c r="E18" s="55" t="s">
        <v>46</v>
      </c>
      <c r="F18" s="41">
        <v>150</v>
      </c>
      <c r="G18" s="41">
        <v>8.6</v>
      </c>
      <c r="H18" s="41">
        <v>6.8</v>
      </c>
      <c r="I18" s="41">
        <v>45.7</v>
      </c>
      <c r="J18" s="41">
        <v>265.89999999999998</v>
      </c>
      <c r="K18" s="59" t="s">
        <v>47</v>
      </c>
      <c r="L18" s="64"/>
    </row>
    <row r="19" spans="1:12" ht="15" x14ac:dyDescent="0.25">
      <c r="A19" s="23"/>
      <c r="B19" s="15"/>
      <c r="C19" s="11"/>
      <c r="D19" s="7" t="s">
        <v>28</v>
      </c>
      <c r="E19" s="55" t="s">
        <v>48</v>
      </c>
      <c r="F19" s="41">
        <v>200</v>
      </c>
      <c r="G19" s="41">
        <v>8.1999999999999993</v>
      </c>
      <c r="H19" s="41">
        <v>5</v>
      </c>
      <c r="I19" s="41">
        <v>11.8</v>
      </c>
      <c r="J19" s="41">
        <v>129.19999999999999</v>
      </c>
      <c r="K19" s="50"/>
      <c r="L19" s="64"/>
    </row>
    <row r="20" spans="1:12" ht="15" x14ac:dyDescent="0.25">
      <c r="A20" s="23"/>
      <c r="B20" s="15"/>
      <c r="C20" s="11"/>
      <c r="D20" s="7" t="s">
        <v>29</v>
      </c>
      <c r="E20" s="55" t="s">
        <v>40</v>
      </c>
      <c r="F20" s="41">
        <v>40</v>
      </c>
      <c r="G20" s="41">
        <v>2.6</v>
      </c>
      <c r="H20" s="41">
        <v>0.3</v>
      </c>
      <c r="I20" s="41">
        <v>18.8</v>
      </c>
      <c r="J20" s="41">
        <v>89.6</v>
      </c>
      <c r="K20" s="50"/>
      <c r="L20" s="64"/>
    </row>
    <row r="21" spans="1:12" ht="15" x14ac:dyDescent="0.25">
      <c r="A21" s="23"/>
      <c r="B21" s="15"/>
      <c r="C21" s="11"/>
      <c r="D21" s="7" t="s">
        <v>30</v>
      </c>
      <c r="E21" s="55" t="s">
        <v>49</v>
      </c>
      <c r="F21" s="41">
        <v>25</v>
      </c>
      <c r="G21" s="41">
        <v>1.7</v>
      </c>
      <c r="H21" s="60" t="s">
        <v>50</v>
      </c>
      <c r="I21" s="41">
        <v>10.4</v>
      </c>
      <c r="J21" s="41">
        <v>48.3</v>
      </c>
      <c r="K21" s="50"/>
      <c r="L21" s="64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50"/>
      <c r="L22" s="64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50"/>
      <c r="L23" s="64"/>
    </row>
    <row r="24" spans="1:12" ht="15" x14ac:dyDescent="0.25">
      <c r="A24" s="24"/>
      <c r="B24" s="17"/>
      <c r="C24" s="8"/>
      <c r="D24" s="18" t="s">
        <v>31</v>
      </c>
      <c r="E24" s="9"/>
      <c r="F24" s="19">
        <f>SUM(F15:F23)</f>
        <v>790</v>
      </c>
      <c r="G24" s="19">
        <f>SUM(G15:G23)</f>
        <v>38.300000000000004</v>
      </c>
      <c r="H24" s="62">
        <f>SUM(H15:H23)</f>
        <v>29.7</v>
      </c>
      <c r="I24" s="19">
        <f t="shared" ref="I24:J24" si="2">SUM(I15:I23)</f>
        <v>96</v>
      </c>
      <c r="J24" s="19">
        <f t="shared" si="2"/>
        <v>837.69999999999993</v>
      </c>
      <c r="K24" s="51"/>
      <c r="L24" s="66">
        <f t="shared" ref="L24" si="3">SUM(L15:L23)</f>
        <v>0</v>
      </c>
    </row>
    <row r="25" spans="1:12" ht="15.75" thickBot="1" x14ac:dyDescent="0.25">
      <c r="A25" s="28">
        <f>A6</f>
        <v>1</v>
      </c>
      <c r="B25" s="29">
        <f>B6</f>
        <v>1</v>
      </c>
      <c r="C25" s="75" t="s">
        <v>4</v>
      </c>
      <c r="D25" s="76"/>
      <c r="E25" s="30"/>
      <c r="F25" s="31">
        <f>F14+F24</f>
        <v>1400</v>
      </c>
      <c r="G25" s="31">
        <f>G14+G24</f>
        <v>49.2</v>
      </c>
      <c r="H25" s="31">
        <f t="shared" ref="H25:J25" si="4">H14+H24</f>
        <v>44.699999999999996</v>
      </c>
      <c r="I25" s="31">
        <f t="shared" si="4"/>
        <v>177.6</v>
      </c>
      <c r="J25" s="31">
        <f t="shared" si="4"/>
        <v>1333.5</v>
      </c>
      <c r="K25" s="52"/>
      <c r="L25" s="67">
        <f t="shared" ref="L25" si="5">L14+L24</f>
        <v>0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54" t="s">
        <v>53</v>
      </c>
      <c r="F26" s="39">
        <v>150</v>
      </c>
      <c r="G26" s="39">
        <v>22.5</v>
      </c>
      <c r="H26" s="39">
        <v>14.1</v>
      </c>
      <c r="I26" s="39">
        <v>32.799999999999997</v>
      </c>
      <c r="J26" s="39">
        <v>346.3</v>
      </c>
      <c r="K26" s="49" t="s">
        <v>55</v>
      </c>
      <c r="L26" s="64"/>
    </row>
    <row r="27" spans="1:12" ht="15" x14ac:dyDescent="0.25">
      <c r="A27" s="14"/>
      <c r="B27" s="15"/>
      <c r="C27" s="11"/>
      <c r="D27" s="7" t="s">
        <v>21</v>
      </c>
      <c r="E27" s="55" t="s">
        <v>52</v>
      </c>
      <c r="F27" s="41">
        <v>200</v>
      </c>
      <c r="G27" s="41">
        <v>3.1</v>
      </c>
      <c r="H27" s="41">
        <v>3.2</v>
      </c>
      <c r="I27" s="41">
        <v>14.4</v>
      </c>
      <c r="J27" s="41">
        <v>96.4</v>
      </c>
      <c r="K27" s="59" t="s">
        <v>56</v>
      </c>
      <c r="L27" s="64"/>
    </row>
    <row r="28" spans="1:12" ht="15" x14ac:dyDescent="0.25">
      <c r="A28" s="14"/>
      <c r="B28" s="15"/>
      <c r="C28" s="11"/>
      <c r="D28" s="70" t="s">
        <v>30</v>
      </c>
      <c r="E28" s="55" t="s">
        <v>49</v>
      </c>
      <c r="F28" s="41">
        <v>20</v>
      </c>
      <c r="G28" s="41">
        <v>1.3</v>
      </c>
      <c r="H28" s="41">
        <v>0.2</v>
      </c>
      <c r="I28" s="41">
        <v>8.3000000000000007</v>
      </c>
      <c r="J28" s="41">
        <v>38.700000000000003</v>
      </c>
      <c r="K28" s="50"/>
      <c r="L28" s="64"/>
    </row>
    <row r="29" spans="1:12" ht="15" x14ac:dyDescent="0.25">
      <c r="A29" s="14"/>
      <c r="B29" s="15"/>
      <c r="C29" s="11"/>
      <c r="D29" s="68" t="s">
        <v>29</v>
      </c>
      <c r="E29" s="55" t="s">
        <v>40</v>
      </c>
      <c r="F29" s="41">
        <v>20</v>
      </c>
      <c r="G29" s="41">
        <v>1.3</v>
      </c>
      <c r="H29" s="41">
        <v>0.1</v>
      </c>
      <c r="I29" s="41">
        <v>9.4</v>
      </c>
      <c r="J29" s="41">
        <v>44.8</v>
      </c>
      <c r="K29" s="50"/>
      <c r="L29" s="64"/>
    </row>
    <row r="30" spans="1:12" ht="15" x14ac:dyDescent="0.25">
      <c r="A30" s="14"/>
      <c r="B30" s="15"/>
      <c r="C30" s="11"/>
      <c r="D30" s="7" t="s">
        <v>22</v>
      </c>
      <c r="E30" s="55" t="s">
        <v>54</v>
      </c>
      <c r="F30" s="41">
        <v>120</v>
      </c>
      <c r="G30" s="41">
        <v>0.5</v>
      </c>
      <c r="H30" s="41">
        <v>0.4</v>
      </c>
      <c r="I30" s="41">
        <v>15.7</v>
      </c>
      <c r="J30" s="41">
        <v>60.8</v>
      </c>
      <c r="K30" s="50"/>
      <c r="L30" s="64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50"/>
      <c r="L31" s="64"/>
    </row>
    <row r="32" spans="1:12" ht="15" x14ac:dyDescent="0.25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50"/>
      <c r="L32" s="64"/>
    </row>
    <row r="33" spans="1:12" ht="15" x14ac:dyDescent="0.25">
      <c r="A33" s="16"/>
      <c r="B33" s="17"/>
      <c r="C33" s="8"/>
      <c r="D33" s="18" t="s">
        <v>31</v>
      </c>
      <c r="E33" s="9"/>
      <c r="F33" s="19">
        <f>SUM(F26:F32)</f>
        <v>510</v>
      </c>
      <c r="G33" s="19">
        <f t="shared" ref="G33" si="6">SUM(G26:G32)</f>
        <v>28.700000000000003</v>
      </c>
      <c r="H33" s="19">
        <f t="shared" ref="H33" si="7">SUM(H26:H32)</f>
        <v>18</v>
      </c>
      <c r="I33" s="19">
        <f t="shared" ref="I33" si="8">SUM(I26:I32)</f>
        <v>80.600000000000009</v>
      </c>
      <c r="J33" s="19">
        <f t="shared" ref="J33:L33" si="9">SUM(J26:J32)</f>
        <v>587</v>
      </c>
      <c r="K33" s="51"/>
      <c r="L33" s="66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23</v>
      </c>
      <c r="D34" s="7" t="s">
        <v>24</v>
      </c>
      <c r="E34" s="55" t="s">
        <v>57</v>
      </c>
      <c r="F34" s="41">
        <v>60</v>
      </c>
      <c r="G34" s="41">
        <v>0.9</v>
      </c>
      <c r="H34" s="41">
        <v>3.7</v>
      </c>
      <c r="I34" s="41">
        <v>6.7</v>
      </c>
      <c r="J34" s="41">
        <v>64.7</v>
      </c>
      <c r="K34" s="59" t="s">
        <v>58</v>
      </c>
      <c r="L34" s="64"/>
    </row>
    <row r="35" spans="1:12" ht="15" x14ac:dyDescent="0.25">
      <c r="A35" s="14"/>
      <c r="B35" s="15"/>
      <c r="C35" s="11"/>
      <c r="D35" s="7" t="s">
        <v>25</v>
      </c>
      <c r="E35" s="55" t="s">
        <v>59</v>
      </c>
      <c r="F35" s="41">
        <v>215</v>
      </c>
      <c r="G35" s="41">
        <v>5.7</v>
      </c>
      <c r="H35" s="41">
        <v>7.1</v>
      </c>
      <c r="I35" s="41">
        <v>10.199999999999999</v>
      </c>
      <c r="J35" s="41">
        <v>124</v>
      </c>
      <c r="K35" s="59" t="s">
        <v>60</v>
      </c>
      <c r="L35" s="64"/>
    </row>
    <row r="36" spans="1:12" ht="15" x14ac:dyDescent="0.25">
      <c r="A36" s="14"/>
      <c r="B36" s="15"/>
      <c r="C36" s="11"/>
      <c r="D36" s="7" t="s">
        <v>26</v>
      </c>
      <c r="E36" s="55" t="s">
        <v>61</v>
      </c>
      <c r="F36" s="41">
        <v>100</v>
      </c>
      <c r="G36" s="41">
        <v>14.9</v>
      </c>
      <c r="H36" s="41">
        <v>15.7</v>
      </c>
      <c r="I36" s="41">
        <v>5.4</v>
      </c>
      <c r="J36" s="41">
        <v>221.2</v>
      </c>
      <c r="K36" s="59" t="s">
        <v>62</v>
      </c>
      <c r="L36" s="64"/>
    </row>
    <row r="37" spans="1:12" ht="15" x14ac:dyDescent="0.25">
      <c r="A37" s="14"/>
      <c r="B37" s="15"/>
      <c r="C37" s="11"/>
      <c r="D37" s="7" t="s">
        <v>27</v>
      </c>
      <c r="E37" s="55" t="s">
        <v>63</v>
      </c>
      <c r="F37" s="41">
        <v>150</v>
      </c>
      <c r="G37" s="41">
        <v>5.3</v>
      </c>
      <c r="H37" s="41">
        <v>3</v>
      </c>
      <c r="I37" s="41">
        <v>34.1</v>
      </c>
      <c r="J37" s="41">
        <v>183.9</v>
      </c>
      <c r="K37" s="59" t="s">
        <v>64</v>
      </c>
      <c r="L37" s="64"/>
    </row>
    <row r="38" spans="1:12" ht="15" x14ac:dyDescent="0.25">
      <c r="A38" s="14"/>
      <c r="B38" s="15"/>
      <c r="C38" s="11"/>
      <c r="D38" s="7" t="s">
        <v>28</v>
      </c>
      <c r="E38" s="55" t="s">
        <v>65</v>
      </c>
      <c r="F38" s="41">
        <v>200</v>
      </c>
      <c r="G38" s="41">
        <v>1</v>
      </c>
      <c r="H38" s="41">
        <v>0.1</v>
      </c>
      <c r="I38" s="41">
        <v>23.2</v>
      </c>
      <c r="J38" s="41">
        <v>87.6</v>
      </c>
      <c r="K38" s="59" t="s">
        <v>66</v>
      </c>
      <c r="L38" s="64"/>
    </row>
    <row r="39" spans="1:12" ht="15" x14ac:dyDescent="0.25">
      <c r="A39" s="14"/>
      <c r="B39" s="15"/>
      <c r="C39" s="11"/>
      <c r="D39" s="7" t="s">
        <v>29</v>
      </c>
      <c r="E39" s="55" t="s">
        <v>40</v>
      </c>
      <c r="F39" s="41">
        <v>40</v>
      </c>
      <c r="G39" s="41">
        <v>2.6</v>
      </c>
      <c r="H39" s="41">
        <v>0.3</v>
      </c>
      <c r="I39" s="41">
        <v>18.8</v>
      </c>
      <c r="J39" s="41">
        <v>89.6</v>
      </c>
      <c r="K39" s="50"/>
      <c r="L39" s="64"/>
    </row>
    <row r="40" spans="1:12" ht="15" x14ac:dyDescent="0.25">
      <c r="A40" s="14"/>
      <c r="B40" s="15"/>
      <c r="C40" s="11"/>
      <c r="D40" s="7" t="s">
        <v>30</v>
      </c>
      <c r="E40" s="55" t="s">
        <v>49</v>
      </c>
      <c r="F40" s="41">
        <v>25</v>
      </c>
      <c r="G40" s="41">
        <v>1.7</v>
      </c>
      <c r="H40" s="60" t="s">
        <v>50</v>
      </c>
      <c r="I40" s="41">
        <v>10.4</v>
      </c>
      <c r="J40" s="41">
        <v>48.3</v>
      </c>
      <c r="K40" s="50"/>
      <c r="L40" s="64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50"/>
      <c r="L41" s="64"/>
    </row>
    <row r="42" spans="1:12" ht="15" x14ac:dyDescent="0.2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50"/>
      <c r="L42" s="64"/>
    </row>
    <row r="43" spans="1:12" ht="15" x14ac:dyDescent="0.25">
      <c r="A43" s="16"/>
      <c r="B43" s="17"/>
      <c r="C43" s="8"/>
      <c r="D43" s="18" t="s">
        <v>31</v>
      </c>
      <c r="E43" s="9"/>
      <c r="F43" s="19">
        <f>SUM(F34:F42)</f>
        <v>790</v>
      </c>
      <c r="G43" s="19">
        <f t="shared" ref="G43" si="10">SUM(G34:G42)</f>
        <v>32.1</v>
      </c>
      <c r="H43" s="19">
        <f t="shared" ref="H43" si="11">SUM(H34:H42)</f>
        <v>29.900000000000002</v>
      </c>
      <c r="I43" s="19">
        <f t="shared" ref="I43" si="12">SUM(I34:I42)</f>
        <v>108.8</v>
      </c>
      <c r="J43" s="19">
        <f t="shared" ref="J43:L43" si="13">SUM(J34:J42)</f>
        <v>819.3</v>
      </c>
      <c r="K43" s="51"/>
      <c r="L43" s="66">
        <f t="shared" si="13"/>
        <v>0</v>
      </c>
    </row>
    <row r="44" spans="1:12" ht="15.75" customHeight="1" thickBot="1" x14ac:dyDescent="0.25">
      <c r="A44" s="32">
        <f>A26</f>
        <v>1</v>
      </c>
      <c r="B44" s="32">
        <f>B26</f>
        <v>2</v>
      </c>
      <c r="C44" s="75" t="s">
        <v>4</v>
      </c>
      <c r="D44" s="76"/>
      <c r="E44" s="30"/>
      <c r="F44" s="31">
        <f>F33+F43</f>
        <v>1300</v>
      </c>
      <c r="G44" s="31">
        <f t="shared" ref="G44" si="14">G33+G43</f>
        <v>60.800000000000004</v>
      </c>
      <c r="H44" s="31">
        <f t="shared" ref="H44" si="15">H33+H43</f>
        <v>47.900000000000006</v>
      </c>
      <c r="I44" s="31">
        <f t="shared" ref="I44" si="16">I33+I43</f>
        <v>189.4</v>
      </c>
      <c r="J44" s="31">
        <f t="shared" ref="J44:L44" si="17">J33+J43</f>
        <v>1406.3</v>
      </c>
      <c r="K44" s="52"/>
      <c r="L44" s="67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54" t="s">
        <v>141</v>
      </c>
      <c r="F45" s="39">
        <v>200</v>
      </c>
      <c r="G45" s="63">
        <v>6.5</v>
      </c>
      <c r="H45" s="63">
        <v>6.6</v>
      </c>
      <c r="I45" s="63">
        <v>32.6</v>
      </c>
      <c r="J45" s="63">
        <v>214.3</v>
      </c>
      <c r="K45" s="49" t="s">
        <v>67</v>
      </c>
      <c r="L45" s="64"/>
    </row>
    <row r="46" spans="1:12" ht="15" x14ac:dyDescent="0.25">
      <c r="A46" s="23"/>
      <c r="B46" s="15"/>
      <c r="C46" s="11"/>
      <c r="D46" s="69" t="s">
        <v>118</v>
      </c>
      <c r="E46" s="55" t="s">
        <v>139</v>
      </c>
      <c r="F46" s="41">
        <v>20</v>
      </c>
      <c r="G46" s="64">
        <v>2.7</v>
      </c>
      <c r="H46" s="64">
        <v>10</v>
      </c>
      <c r="I46" s="64">
        <v>0.1</v>
      </c>
      <c r="J46" s="64">
        <v>103.8</v>
      </c>
      <c r="K46" s="59" t="s">
        <v>68</v>
      </c>
      <c r="L46" s="64"/>
    </row>
    <row r="47" spans="1:12" ht="15" x14ac:dyDescent="0.25">
      <c r="A47" s="23"/>
      <c r="B47" s="15"/>
      <c r="C47" s="11"/>
      <c r="D47" s="7" t="s">
        <v>21</v>
      </c>
      <c r="E47" s="55" t="s">
        <v>69</v>
      </c>
      <c r="F47" s="41">
        <v>200</v>
      </c>
      <c r="G47" s="64">
        <v>3.6</v>
      </c>
      <c r="H47" s="64">
        <v>3.3</v>
      </c>
      <c r="I47" s="64">
        <v>15</v>
      </c>
      <c r="J47" s="64">
        <v>100.3</v>
      </c>
      <c r="K47" s="59" t="s">
        <v>70</v>
      </c>
      <c r="L47" s="64"/>
    </row>
    <row r="48" spans="1:12" ht="15" x14ac:dyDescent="0.25">
      <c r="A48" s="23"/>
      <c r="B48" s="15"/>
      <c r="C48" s="11"/>
      <c r="D48" s="70" t="s">
        <v>30</v>
      </c>
      <c r="E48" s="55" t="s">
        <v>49</v>
      </c>
      <c r="F48" s="41">
        <v>20</v>
      </c>
      <c r="G48" s="41">
        <v>1.3</v>
      </c>
      <c r="H48" s="41">
        <v>0.2</v>
      </c>
      <c r="I48" s="41">
        <v>8.3000000000000007</v>
      </c>
      <c r="J48" s="41">
        <v>38.700000000000003</v>
      </c>
      <c r="K48" s="50"/>
      <c r="L48" s="64"/>
    </row>
    <row r="49" spans="1:12" ht="15" x14ac:dyDescent="0.25">
      <c r="A49" s="23"/>
      <c r="B49" s="15"/>
      <c r="C49" s="11"/>
      <c r="D49" s="68" t="s">
        <v>29</v>
      </c>
      <c r="E49" s="55" t="s">
        <v>40</v>
      </c>
      <c r="F49" s="41">
        <v>20</v>
      </c>
      <c r="G49" s="41">
        <v>1.3</v>
      </c>
      <c r="H49" s="41">
        <v>0.1</v>
      </c>
      <c r="I49" s="41">
        <v>9.4</v>
      </c>
      <c r="J49" s="41">
        <v>44.8</v>
      </c>
      <c r="K49" s="50"/>
      <c r="L49" s="64"/>
    </row>
    <row r="50" spans="1:12" ht="15" x14ac:dyDescent="0.25">
      <c r="A50" s="23"/>
      <c r="B50" s="15"/>
      <c r="C50" s="11"/>
      <c r="D50" s="56" t="s">
        <v>28</v>
      </c>
      <c r="E50" s="55" t="s">
        <v>39</v>
      </c>
      <c r="F50" s="41">
        <v>200</v>
      </c>
      <c r="G50" s="41">
        <v>1</v>
      </c>
      <c r="H50" s="41">
        <v>0.2</v>
      </c>
      <c r="I50" s="41">
        <v>20.6</v>
      </c>
      <c r="J50" s="41">
        <v>86.5</v>
      </c>
      <c r="K50" s="50"/>
      <c r="L50" s="64"/>
    </row>
    <row r="51" spans="1:12" ht="15" x14ac:dyDescent="0.25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50"/>
      <c r="L51" s="64"/>
    </row>
    <row r="52" spans="1:12" ht="15" x14ac:dyDescent="0.25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50"/>
      <c r="L52" s="64"/>
    </row>
    <row r="53" spans="1:12" ht="15" x14ac:dyDescent="0.25">
      <c r="A53" s="24"/>
      <c r="B53" s="17"/>
      <c r="C53" s="8"/>
      <c r="D53" s="18" t="s">
        <v>31</v>
      </c>
      <c r="E53" s="9"/>
      <c r="F53" s="19">
        <f>SUM(F45:F52)</f>
        <v>660</v>
      </c>
      <c r="G53" s="19">
        <f t="shared" ref="G53" si="18">SUM(G45:G52)</f>
        <v>16.399999999999999</v>
      </c>
      <c r="H53" s="19">
        <f t="shared" ref="H53" si="19">SUM(H45:H52)</f>
        <v>20.400000000000002</v>
      </c>
      <c r="I53" s="19">
        <f t="shared" ref="I53" si="20">SUM(I45:I52)</f>
        <v>86</v>
      </c>
      <c r="J53" s="19">
        <f t="shared" ref="J53:L53" si="21">SUM(J45:J52)</f>
        <v>588.40000000000009</v>
      </c>
      <c r="K53" s="51"/>
      <c r="L53" s="66">
        <f t="shared" si="21"/>
        <v>0</v>
      </c>
    </row>
    <row r="54" spans="1:12" ht="15" x14ac:dyDescent="0.25">
      <c r="A54" s="25">
        <f>A45</f>
        <v>1</v>
      </c>
      <c r="B54" s="13">
        <f>B45</f>
        <v>3</v>
      </c>
      <c r="C54" s="10" t="s">
        <v>23</v>
      </c>
      <c r="D54" s="7" t="s">
        <v>24</v>
      </c>
      <c r="E54" s="55" t="s">
        <v>42</v>
      </c>
      <c r="F54" s="41">
        <v>60</v>
      </c>
      <c r="G54" s="41">
        <v>0.5</v>
      </c>
      <c r="H54" s="57">
        <v>0.1</v>
      </c>
      <c r="I54" s="57">
        <v>1.9</v>
      </c>
      <c r="J54" s="57">
        <v>8.8000000000000007</v>
      </c>
      <c r="K54" s="50"/>
      <c r="L54" s="64"/>
    </row>
    <row r="55" spans="1:12" ht="15" x14ac:dyDescent="0.25">
      <c r="A55" s="23"/>
      <c r="B55" s="15"/>
      <c r="C55" s="11"/>
      <c r="D55" s="7" t="s">
        <v>25</v>
      </c>
      <c r="E55" s="55" t="s">
        <v>142</v>
      </c>
      <c r="F55" s="41">
        <v>215</v>
      </c>
      <c r="G55" s="41">
        <v>2.9</v>
      </c>
      <c r="H55" s="41">
        <v>7.2</v>
      </c>
      <c r="I55" s="41">
        <v>10.7</v>
      </c>
      <c r="J55" s="41">
        <v>127.1</v>
      </c>
      <c r="K55" s="59" t="s">
        <v>71</v>
      </c>
      <c r="L55" s="64"/>
    </row>
    <row r="56" spans="1:12" ht="15" x14ac:dyDescent="0.25">
      <c r="A56" s="23"/>
      <c r="B56" s="15"/>
      <c r="C56" s="11"/>
      <c r="D56" s="7" t="s">
        <v>26</v>
      </c>
      <c r="E56" s="55" t="s">
        <v>72</v>
      </c>
      <c r="F56" s="41">
        <v>100</v>
      </c>
      <c r="G56" s="41">
        <v>18.5</v>
      </c>
      <c r="H56" s="41">
        <v>8.8000000000000007</v>
      </c>
      <c r="I56" s="41">
        <v>3.9</v>
      </c>
      <c r="J56" s="41">
        <v>169</v>
      </c>
      <c r="K56" s="59" t="s">
        <v>73</v>
      </c>
      <c r="L56" s="64"/>
    </row>
    <row r="57" spans="1:12" ht="15" x14ac:dyDescent="0.25">
      <c r="A57" s="23"/>
      <c r="B57" s="15"/>
      <c r="C57" s="11"/>
      <c r="D57" s="7" t="s">
        <v>27</v>
      </c>
      <c r="E57" s="55" t="s">
        <v>75</v>
      </c>
      <c r="F57" s="41">
        <v>155</v>
      </c>
      <c r="G57" s="41">
        <v>3.1</v>
      </c>
      <c r="H57" s="41">
        <v>7.3</v>
      </c>
      <c r="I57" s="41">
        <v>22.2</v>
      </c>
      <c r="J57" s="41">
        <v>165.6</v>
      </c>
      <c r="K57" s="59" t="s">
        <v>74</v>
      </c>
      <c r="L57" s="64"/>
    </row>
    <row r="58" spans="1:12" ht="15" x14ac:dyDescent="0.25">
      <c r="A58" s="23"/>
      <c r="B58" s="15"/>
      <c r="C58" s="11"/>
      <c r="D58" s="7" t="s">
        <v>28</v>
      </c>
      <c r="E58" s="55" t="s">
        <v>76</v>
      </c>
      <c r="F58" s="41">
        <v>200</v>
      </c>
      <c r="G58" s="41">
        <v>0</v>
      </c>
      <c r="H58" s="41">
        <v>0</v>
      </c>
      <c r="I58" s="41">
        <v>19</v>
      </c>
      <c r="J58" s="41">
        <v>70.7</v>
      </c>
      <c r="K58" s="50"/>
      <c r="L58" s="64"/>
    </row>
    <row r="59" spans="1:12" ht="15" x14ac:dyDescent="0.25">
      <c r="A59" s="23"/>
      <c r="B59" s="15"/>
      <c r="C59" s="11"/>
      <c r="D59" s="7" t="s">
        <v>29</v>
      </c>
      <c r="E59" s="55" t="s">
        <v>40</v>
      </c>
      <c r="F59" s="41">
        <v>40</v>
      </c>
      <c r="G59" s="41">
        <v>2.6</v>
      </c>
      <c r="H59" s="41">
        <v>0.3</v>
      </c>
      <c r="I59" s="41">
        <v>18.8</v>
      </c>
      <c r="J59" s="41">
        <v>89.6</v>
      </c>
      <c r="K59" s="50"/>
      <c r="L59" s="64"/>
    </row>
    <row r="60" spans="1:12" ht="15" x14ac:dyDescent="0.25">
      <c r="A60" s="23"/>
      <c r="B60" s="15"/>
      <c r="C60" s="11"/>
      <c r="D60" s="7" t="s">
        <v>30</v>
      </c>
      <c r="E60" s="55" t="s">
        <v>49</v>
      </c>
      <c r="F60" s="41">
        <v>25</v>
      </c>
      <c r="G60" s="41">
        <v>1.7</v>
      </c>
      <c r="H60" s="60">
        <v>0.3</v>
      </c>
      <c r="I60" s="41">
        <v>10.4</v>
      </c>
      <c r="J60" s="41">
        <v>48.3</v>
      </c>
      <c r="K60" s="50"/>
      <c r="L60" s="64"/>
    </row>
    <row r="61" spans="1:12" ht="15" x14ac:dyDescent="0.25">
      <c r="A61" s="23"/>
      <c r="B61" s="15"/>
      <c r="C61" s="11"/>
      <c r="D61" s="6" t="s">
        <v>22</v>
      </c>
      <c r="E61" s="40" t="s">
        <v>152</v>
      </c>
      <c r="F61" s="41">
        <v>150</v>
      </c>
      <c r="G61" s="41">
        <v>1.3</v>
      </c>
      <c r="H61" s="41">
        <v>0.3</v>
      </c>
      <c r="I61" s="41">
        <v>12.1</v>
      </c>
      <c r="J61" s="41">
        <v>63.6</v>
      </c>
      <c r="K61" s="50"/>
      <c r="L61" s="64"/>
    </row>
    <row r="62" spans="1:12" ht="15" x14ac:dyDescent="0.2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50"/>
      <c r="L62" s="64"/>
    </row>
    <row r="63" spans="1:12" ht="15" x14ac:dyDescent="0.25">
      <c r="A63" s="24"/>
      <c r="B63" s="17"/>
      <c r="C63" s="8"/>
      <c r="D63" s="18" t="s">
        <v>31</v>
      </c>
      <c r="E63" s="9"/>
      <c r="F63" s="19">
        <f>SUM(F54:F62)</f>
        <v>945</v>
      </c>
      <c r="G63" s="19">
        <f t="shared" ref="G63" si="22">SUM(G54:G62)</f>
        <v>30.6</v>
      </c>
      <c r="H63" s="19">
        <f t="shared" ref="H63" si="23">SUM(H54:H62)</f>
        <v>24.300000000000004</v>
      </c>
      <c r="I63" s="19">
        <f t="shared" ref="I63" si="24">SUM(I54:I62)</f>
        <v>99</v>
      </c>
      <c r="J63" s="19">
        <f t="shared" ref="J63:L63" si="25">SUM(J54:J62)</f>
        <v>742.7</v>
      </c>
      <c r="K63" s="51"/>
      <c r="L63" s="66">
        <f t="shared" si="25"/>
        <v>0</v>
      </c>
    </row>
    <row r="64" spans="1:12" ht="15.75" customHeight="1" thickBot="1" x14ac:dyDescent="0.25">
      <c r="A64" s="28">
        <f>A45</f>
        <v>1</v>
      </c>
      <c r="B64" s="29">
        <f>B45</f>
        <v>3</v>
      </c>
      <c r="C64" s="75" t="s">
        <v>4</v>
      </c>
      <c r="D64" s="76"/>
      <c r="E64" s="30"/>
      <c r="F64" s="31">
        <f>F53+F63</f>
        <v>1605</v>
      </c>
      <c r="G64" s="31">
        <f t="shared" ref="G64" si="26">G53+G63</f>
        <v>47</v>
      </c>
      <c r="H64" s="31">
        <f t="shared" ref="H64" si="27">H53+H63</f>
        <v>44.7</v>
      </c>
      <c r="I64" s="31">
        <f t="shared" ref="I64" si="28">I53+I63</f>
        <v>185</v>
      </c>
      <c r="J64" s="31">
        <f t="shared" ref="J64:L64" si="29">J53+J63</f>
        <v>1331.1000000000001</v>
      </c>
      <c r="K64" s="52"/>
      <c r="L64" s="67">
        <f t="shared" si="29"/>
        <v>0</v>
      </c>
    </row>
    <row r="65" spans="1:12" ht="15" x14ac:dyDescent="0.25">
      <c r="A65" s="20">
        <v>1</v>
      </c>
      <c r="B65" s="21">
        <v>4</v>
      </c>
      <c r="C65" s="22" t="s">
        <v>19</v>
      </c>
      <c r="D65" s="5" t="s">
        <v>20</v>
      </c>
      <c r="E65" s="54" t="s">
        <v>153</v>
      </c>
      <c r="F65" s="39">
        <v>160</v>
      </c>
      <c r="G65" s="63">
        <v>20</v>
      </c>
      <c r="H65" s="63">
        <v>7</v>
      </c>
      <c r="I65" s="63">
        <v>40</v>
      </c>
      <c r="J65" s="63">
        <v>355</v>
      </c>
      <c r="K65" s="48"/>
      <c r="L65" s="64"/>
    </row>
    <row r="66" spans="1:12" ht="15" x14ac:dyDescent="0.25">
      <c r="A66" s="23"/>
      <c r="B66" s="15"/>
      <c r="C66" s="11"/>
      <c r="D66" s="7" t="s">
        <v>21</v>
      </c>
      <c r="E66" s="55" t="s">
        <v>77</v>
      </c>
      <c r="F66" s="41">
        <v>200</v>
      </c>
      <c r="G66" s="64">
        <v>0.1</v>
      </c>
      <c r="H66" s="64">
        <v>0</v>
      </c>
      <c r="I66" s="64">
        <v>9.8000000000000007</v>
      </c>
      <c r="J66" s="64">
        <v>37.799999999999997</v>
      </c>
      <c r="K66" s="59" t="s">
        <v>78</v>
      </c>
      <c r="L66" s="64"/>
    </row>
    <row r="67" spans="1:12" ht="15" x14ac:dyDescent="0.25">
      <c r="A67" s="23"/>
      <c r="B67" s="15"/>
      <c r="C67" s="11"/>
      <c r="D67" s="68" t="s">
        <v>29</v>
      </c>
      <c r="E67" s="55" t="s">
        <v>40</v>
      </c>
      <c r="F67" s="41">
        <v>30</v>
      </c>
      <c r="G67" s="41">
        <v>2</v>
      </c>
      <c r="H67" s="41">
        <v>0.2</v>
      </c>
      <c r="I67" s="41">
        <v>14.1</v>
      </c>
      <c r="J67" s="41">
        <v>67.2</v>
      </c>
      <c r="K67" s="50"/>
      <c r="L67" s="64"/>
    </row>
    <row r="68" spans="1:12" ht="15" x14ac:dyDescent="0.25">
      <c r="A68" s="23"/>
      <c r="B68" s="15"/>
      <c r="C68" s="11"/>
      <c r="D68" s="70" t="s">
        <v>30</v>
      </c>
      <c r="E68" s="55" t="s">
        <v>49</v>
      </c>
      <c r="F68" s="41">
        <v>20</v>
      </c>
      <c r="G68" s="41">
        <v>1.3</v>
      </c>
      <c r="H68" s="41">
        <v>0.2</v>
      </c>
      <c r="I68" s="41">
        <v>8.3000000000000007</v>
      </c>
      <c r="J68" s="41">
        <v>38.700000000000003</v>
      </c>
      <c r="K68" s="50"/>
      <c r="L68" s="64"/>
    </row>
    <row r="69" spans="1:12" ht="15" x14ac:dyDescent="0.25">
      <c r="A69" s="23"/>
      <c r="B69" s="15"/>
      <c r="C69" s="11"/>
      <c r="D69" s="68" t="s">
        <v>151</v>
      </c>
      <c r="E69" s="55" t="s">
        <v>48</v>
      </c>
      <c r="F69" s="41">
        <v>150</v>
      </c>
      <c r="G69" s="41">
        <v>6.2</v>
      </c>
      <c r="H69" s="41">
        <v>3.8</v>
      </c>
      <c r="I69" s="41">
        <v>8.9</v>
      </c>
      <c r="J69" s="41">
        <v>96.9</v>
      </c>
      <c r="K69" s="50"/>
      <c r="L69" s="64"/>
    </row>
    <row r="70" spans="1:12" ht="15" x14ac:dyDescent="0.25">
      <c r="A70" s="23"/>
      <c r="B70" s="15"/>
      <c r="C70" s="11"/>
      <c r="D70" s="65" t="s">
        <v>22</v>
      </c>
      <c r="E70" s="55" t="s">
        <v>41</v>
      </c>
      <c r="F70" s="41">
        <v>150</v>
      </c>
      <c r="G70" s="64">
        <v>0.6</v>
      </c>
      <c r="H70" s="64">
        <v>0.6</v>
      </c>
      <c r="I70" s="64">
        <v>17.399999999999999</v>
      </c>
      <c r="J70" s="64">
        <v>73</v>
      </c>
      <c r="K70" s="50"/>
      <c r="L70" s="64"/>
    </row>
    <row r="71" spans="1:12" ht="15" x14ac:dyDescent="0.25">
      <c r="A71" s="23"/>
      <c r="B71" s="15"/>
      <c r="C71" s="11"/>
      <c r="D71" s="6"/>
      <c r="E71" s="40"/>
      <c r="F71" s="41"/>
      <c r="G71" s="64"/>
      <c r="H71" s="64"/>
      <c r="I71" s="64"/>
      <c r="J71" s="64"/>
      <c r="K71" s="50"/>
      <c r="L71" s="64"/>
    </row>
    <row r="72" spans="1:12" ht="15" x14ac:dyDescent="0.25">
      <c r="A72" s="23"/>
      <c r="B72" s="15"/>
      <c r="C72" s="11"/>
      <c r="D72" s="6"/>
      <c r="E72" s="40"/>
      <c r="F72" s="41"/>
      <c r="G72" s="64"/>
      <c r="H72" s="64"/>
      <c r="I72" s="64"/>
      <c r="J72" s="64"/>
      <c r="K72" s="50"/>
      <c r="L72" s="64"/>
    </row>
    <row r="73" spans="1:12" ht="15" x14ac:dyDescent="0.25">
      <c r="A73" s="24"/>
      <c r="B73" s="17"/>
      <c r="C73" s="8"/>
      <c r="D73" s="18" t="s">
        <v>31</v>
      </c>
      <c r="E73" s="9"/>
      <c r="F73" s="19">
        <f>SUM(F65:F72)</f>
        <v>710</v>
      </c>
      <c r="G73" s="19">
        <f t="shared" ref="G73" si="30">SUM(G65:G72)</f>
        <v>30.200000000000003</v>
      </c>
      <c r="H73" s="19">
        <f t="shared" ref="H73" si="31">SUM(H65:H72)</f>
        <v>11.799999999999999</v>
      </c>
      <c r="I73" s="19">
        <f t="shared" ref="I73" si="32">SUM(I65:I72)</f>
        <v>98.5</v>
      </c>
      <c r="J73" s="19">
        <f t="shared" ref="J73:L73" si="33">SUM(J65:J72)</f>
        <v>668.6</v>
      </c>
      <c r="K73" s="51"/>
      <c r="L73" s="66">
        <f t="shared" si="33"/>
        <v>0</v>
      </c>
    </row>
    <row r="74" spans="1:12" ht="15" x14ac:dyDescent="0.25">
      <c r="A74" s="25">
        <f>A65</f>
        <v>1</v>
      </c>
      <c r="B74" s="13">
        <f>B65</f>
        <v>4</v>
      </c>
      <c r="C74" s="10" t="s">
        <v>23</v>
      </c>
      <c r="D74" s="7" t="s">
        <v>24</v>
      </c>
      <c r="E74" s="55" t="s">
        <v>79</v>
      </c>
      <c r="F74" s="41">
        <v>60</v>
      </c>
      <c r="G74" s="41">
        <v>0.6</v>
      </c>
      <c r="H74" s="41">
        <v>0.1</v>
      </c>
      <c r="I74" s="41">
        <v>2.8</v>
      </c>
      <c r="J74" s="41">
        <v>14.3</v>
      </c>
      <c r="K74" s="50"/>
      <c r="L74" s="64"/>
    </row>
    <row r="75" spans="1:12" ht="15" x14ac:dyDescent="0.25">
      <c r="A75" s="23"/>
      <c r="B75" s="15"/>
      <c r="C75" s="11"/>
      <c r="D75" s="7" t="s">
        <v>25</v>
      </c>
      <c r="E75" s="55" t="s">
        <v>80</v>
      </c>
      <c r="F75" s="41">
        <v>230</v>
      </c>
      <c r="G75" s="41">
        <v>13.5</v>
      </c>
      <c r="H75" s="41">
        <v>12.9</v>
      </c>
      <c r="I75" s="41">
        <v>12.6</v>
      </c>
      <c r="J75" s="41">
        <v>219.8</v>
      </c>
      <c r="K75" s="59" t="s">
        <v>81</v>
      </c>
      <c r="L75" s="64"/>
    </row>
    <row r="76" spans="1:12" ht="15" x14ac:dyDescent="0.25">
      <c r="A76" s="23"/>
      <c r="B76" s="15"/>
      <c r="C76" s="11"/>
      <c r="D76" s="7" t="s">
        <v>26</v>
      </c>
      <c r="E76" s="55" t="s">
        <v>82</v>
      </c>
      <c r="F76" s="41">
        <v>120</v>
      </c>
      <c r="G76" s="41">
        <v>12.3</v>
      </c>
      <c r="H76" s="41">
        <v>10.7</v>
      </c>
      <c r="I76" s="41">
        <v>2.9</v>
      </c>
      <c r="J76" s="41">
        <v>157</v>
      </c>
      <c r="K76" s="59" t="s">
        <v>83</v>
      </c>
      <c r="L76" s="64"/>
    </row>
    <row r="77" spans="1:12" ht="15" x14ac:dyDescent="0.25">
      <c r="A77" s="23"/>
      <c r="B77" s="15"/>
      <c r="C77" s="11"/>
      <c r="D77" s="7" t="s">
        <v>27</v>
      </c>
      <c r="E77" s="55" t="s">
        <v>84</v>
      </c>
      <c r="F77" s="41">
        <v>150</v>
      </c>
      <c r="G77" s="41">
        <v>3.2</v>
      </c>
      <c r="H77" s="41">
        <v>3.5</v>
      </c>
      <c r="I77" s="41">
        <v>11.7</v>
      </c>
      <c r="J77" s="41">
        <v>83.8</v>
      </c>
      <c r="K77" s="59" t="s">
        <v>85</v>
      </c>
      <c r="L77" s="64"/>
    </row>
    <row r="78" spans="1:12" ht="15" x14ac:dyDescent="0.25">
      <c r="A78" s="23"/>
      <c r="B78" s="15"/>
      <c r="C78" s="11"/>
      <c r="D78" s="7" t="s">
        <v>28</v>
      </c>
      <c r="E78" s="55" t="s">
        <v>86</v>
      </c>
      <c r="F78" s="41">
        <v>200</v>
      </c>
      <c r="G78" s="41">
        <v>0</v>
      </c>
      <c r="H78" s="41">
        <v>0</v>
      </c>
      <c r="I78" s="41">
        <v>11.2</v>
      </c>
      <c r="J78" s="41">
        <v>45.8</v>
      </c>
      <c r="K78" s="50"/>
      <c r="L78" s="64"/>
    </row>
    <row r="79" spans="1:12" ht="15" x14ac:dyDescent="0.25">
      <c r="A79" s="23"/>
      <c r="B79" s="15"/>
      <c r="C79" s="11"/>
      <c r="D79" s="7" t="s">
        <v>29</v>
      </c>
      <c r="E79" s="55" t="s">
        <v>40</v>
      </c>
      <c r="F79" s="41">
        <v>40</v>
      </c>
      <c r="G79" s="41">
        <v>2.6</v>
      </c>
      <c r="H79" s="41">
        <v>0.3</v>
      </c>
      <c r="I79" s="41">
        <v>18.8</v>
      </c>
      <c r="J79" s="41">
        <v>89.6</v>
      </c>
      <c r="K79" s="50"/>
      <c r="L79" s="64"/>
    </row>
    <row r="80" spans="1:12" ht="15" x14ac:dyDescent="0.25">
      <c r="A80" s="23"/>
      <c r="B80" s="15"/>
      <c r="C80" s="11"/>
      <c r="D80" s="7" t="s">
        <v>30</v>
      </c>
      <c r="E80" s="55" t="s">
        <v>49</v>
      </c>
      <c r="F80" s="41">
        <v>30</v>
      </c>
      <c r="G80" s="41">
        <v>2</v>
      </c>
      <c r="H80" s="60">
        <v>0.4</v>
      </c>
      <c r="I80" s="41">
        <v>12.5</v>
      </c>
      <c r="J80" s="41">
        <v>58</v>
      </c>
      <c r="K80" s="50"/>
      <c r="L80" s="64"/>
    </row>
    <row r="81" spans="1:12" ht="15" x14ac:dyDescent="0.25">
      <c r="A81" s="23"/>
      <c r="B81" s="15"/>
      <c r="C81" s="11"/>
      <c r="D81" s="65" t="s">
        <v>22</v>
      </c>
      <c r="E81" s="55" t="s">
        <v>41</v>
      </c>
      <c r="F81" s="41">
        <v>150</v>
      </c>
      <c r="G81" s="64">
        <v>0.6</v>
      </c>
      <c r="H81" s="64">
        <v>0.6</v>
      </c>
      <c r="I81" s="64">
        <v>17.399999999999999</v>
      </c>
      <c r="J81" s="64">
        <v>73</v>
      </c>
      <c r="K81" s="50"/>
      <c r="L81" s="64"/>
    </row>
    <row r="82" spans="1:12" ht="15" x14ac:dyDescent="0.25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50"/>
      <c r="L82" s="64"/>
    </row>
    <row r="83" spans="1:12" ht="15" x14ac:dyDescent="0.25">
      <c r="A83" s="24"/>
      <c r="B83" s="17"/>
      <c r="C83" s="8"/>
      <c r="D83" s="18" t="s">
        <v>31</v>
      </c>
      <c r="E83" s="9"/>
      <c r="F83" s="19">
        <f>SUM(F74:F82)</f>
        <v>980</v>
      </c>
      <c r="G83" s="19">
        <f t="shared" ref="G83" si="34">SUM(G74:G82)</f>
        <v>34.799999999999997</v>
      </c>
      <c r="H83" s="19">
        <f t="shared" ref="H83" si="35">SUM(H74:H82)</f>
        <v>28.5</v>
      </c>
      <c r="I83" s="19">
        <f t="shared" ref="I83" si="36">SUM(I74:I82)</f>
        <v>89.9</v>
      </c>
      <c r="J83" s="19">
        <f t="shared" ref="J83:L83" si="37">SUM(J74:J82)</f>
        <v>741.30000000000007</v>
      </c>
      <c r="K83" s="51"/>
      <c r="L83" s="66">
        <f t="shared" si="37"/>
        <v>0</v>
      </c>
    </row>
    <row r="84" spans="1:12" ht="15.75" customHeight="1" thickBot="1" x14ac:dyDescent="0.25">
      <c r="A84" s="28">
        <f>A65</f>
        <v>1</v>
      </c>
      <c r="B84" s="29">
        <f>B65</f>
        <v>4</v>
      </c>
      <c r="C84" s="75" t="s">
        <v>4</v>
      </c>
      <c r="D84" s="76"/>
      <c r="E84" s="30"/>
      <c r="F84" s="31">
        <f>F73+F83</f>
        <v>1690</v>
      </c>
      <c r="G84" s="31">
        <f t="shared" ref="G84" si="38">G73+G83</f>
        <v>65</v>
      </c>
      <c r="H84" s="31">
        <f t="shared" ref="H84" si="39">H73+H83</f>
        <v>40.299999999999997</v>
      </c>
      <c r="I84" s="31">
        <f t="shared" ref="I84" si="40">I73+I83</f>
        <v>188.4</v>
      </c>
      <c r="J84" s="31">
        <f t="shared" ref="J84:L84" si="41">J73+J83</f>
        <v>1409.9</v>
      </c>
      <c r="K84" s="52"/>
      <c r="L84" s="67">
        <f t="shared" si="41"/>
        <v>0</v>
      </c>
    </row>
    <row r="85" spans="1:12" ht="15" x14ac:dyDescent="0.25">
      <c r="A85" s="20">
        <v>1</v>
      </c>
      <c r="B85" s="21">
        <v>5</v>
      </c>
      <c r="C85" s="22" t="s">
        <v>19</v>
      </c>
      <c r="D85" s="5" t="s">
        <v>20</v>
      </c>
      <c r="E85" s="54" t="s">
        <v>87</v>
      </c>
      <c r="F85" s="39">
        <v>150</v>
      </c>
      <c r="G85" s="39">
        <v>9.6999999999999993</v>
      </c>
      <c r="H85" s="39">
        <v>10.6</v>
      </c>
      <c r="I85" s="39">
        <v>1.7</v>
      </c>
      <c r="J85" s="39">
        <v>140.80000000000001</v>
      </c>
      <c r="K85" s="49" t="s">
        <v>88</v>
      </c>
      <c r="L85" s="64"/>
    </row>
    <row r="86" spans="1:12" ht="15" x14ac:dyDescent="0.25">
      <c r="A86" s="23"/>
      <c r="B86" s="15"/>
      <c r="C86" s="11"/>
      <c r="D86" s="69" t="s">
        <v>118</v>
      </c>
      <c r="E86" s="55" t="s">
        <v>129</v>
      </c>
      <c r="F86" s="41">
        <v>25</v>
      </c>
      <c r="G86" s="41">
        <v>4.0999999999999996</v>
      </c>
      <c r="H86" s="41">
        <v>11.3</v>
      </c>
      <c r="I86" s="41">
        <v>0.1</v>
      </c>
      <c r="J86" s="41">
        <v>118.7</v>
      </c>
      <c r="K86" s="59" t="s">
        <v>68</v>
      </c>
      <c r="L86" s="64"/>
    </row>
    <row r="87" spans="1:12" ht="15" x14ac:dyDescent="0.25">
      <c r="A87" s="23"/>
      <c r="B87" s="15"/>
      <c r="C87" s="11"/>
      <c r="D87" s="7" t="s">
        <v>21</v>
      </c>
      <c r="E87" s="55" t="s">
        <v>52</v>
      </c>
      <c r="F87" s="41">
        <v>200</v>
      </c>
      <c r="G87" s="41">
        <v>3.1</v>
      </c>
      <c r="H87" s="41">
        <v>3.2</v>
      </c>
      <c r="I87" s="41">
        <v>14.4</v>
      </c>
      <c r="J87" s="41">
        <v>96.4</v>
      </c>
      <c r="K87" s="59" t="s">
        <v>56</v>
      </c>
      <c r="L87" s="64"/>
    </row>
    <row r="88" spans="1:12" ht="15" x14ac:dyDescent="0.25">
      <c r="A88" s="23"/>
      <c r="B88" s="15"/>
      <c r="C88" s="11"/>
      <c r="D88" s="68" t="s">
        <v>29</v>
      </c>
      <c r="E88" s="55" t="s">
        <v>40</v>
      </c>
      <c r="F88" s="41">
        <v>30</v>
      </c>
      <c r="G88" s="41">
        <v>2</v>
      </c>
      <c r="H88" s="41">
        <v>0.2</v>
      </c>
      <c r="I88" s="41">
        <v>14.1</v>
      </c>
      <c r="J88" s="41">
        <v>67.2</v>
      </c>
      <c r="K88" s="50"/>
      <c r="L88" s="64"/>
    </row>
    <row r="89" spans="1:12" ht="15" x14ac:dyDescent="0.25">
      <c r="A89" s="23"/>
      <c r="B89" s="15"/>
      <c r="C89" s="11"/>
      <c r="D89" s="70" t="s">
        <v>30</v>
      </c>
      <c r="E89" s="55" t="s">
        <v>49</v>
      </c>
      <c r="F89" s="41">
        <v>20</v>
      </c>
      <c r="G89" s="41">
        <v>1.3</v>
      </c>
      <c r="H89" s="41">
        <v>0.2</v>
      </c>
      <c r="I89" s="41">
        <v>8.3000000000000007</v>
      </c>
      <c r="J89" s="41">
        <v>38.700000000000003</v>
      </c>
      <c r="K89" s="50"/>
      <c r="L89" s="64"/>
    </row>
    <row r="90" spans="1:12" ht="15" x14ac:dyDescent="0.25">
      <c r="A90" s="23"/>
      <c r="B90" s="15"/>
      <c r="C90" s="11"/>
      <c r="D90" s="7" t="s">
        <v>22</v>
      </c>
      <c r="E90" s="55" t="s">
        <v>41</v>
      </c>
      <c r="F90" s="41">
        <v>150</v>
      </c>
      <c r="G90" s="41">
        <v>0.6</v>
      </c>
      <c r="H90" s="41">
        <v>0.6</v>
      </c>
      <c r="I90" s="41">
        <v>17.399999999999999</v>
      </c>
      <c r="J90" s="41">
        <v>73</v>
      </c>
      <c r="K90" s="50"/>
      <c r="L90" s="64"/>
    </row>
    <row r="91" spans="1:12" ht="15" x14ac:dyDescent="0.25">
      <c r="A91" s="23"/>
      <c r="B91" s="15"/>
      <c r="C91" s="11"/>
      <c r="D91" s="6"/>
      <c r="E91" s="40"/>
      <c r="F91" s="41"/>
      <c r="G91" s="41"/>
      <c r="H91" s="41"/>
      <c r="I91" s="41"/>
      <c r="J91" s="41"/>
      <c r="K91" s="50"/>
      <c r="L91" s="64"/>
    </row>
    <row r="92" spans="1:12" ht="15" x14ac:dyDescent="0.25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50"/>
      <c r="L92" s="64"/>
    </row>
    <row r="93" spans="1:12" ht="15" x14ac:dyDescent="0.25">
      <c r="A93" s="24"/>
      <c r="B93" s="17"/>
      <c r="C93" s="8"/>
      <c r="D93" s="18" t="s">
        <v>31</v>
      </c>
      <c r="E93" s="9"/>
      <c r="F93" s="19">
        <f>SUM(F85:F92)</f>
        <v>575</v>
      </c>
      <c r="G93" s="19">
        <f t="shared" ref="G93" si="42">SUM(G85:G92)</f>
        <v>20.8</v>
      </c>
      <c r="H93" s="19">
        <f t="shared" ref="H93" si="43">SUM(H85:H92)</f>
        <v>26.099999999999998</v>
      </c>
      <c r="I93" s="19">
        <f t="shared" ref="I93" si="44">SUM(I85:I92)</f>
        <v>55.999999999999993</v>
      </c>
      <c r="J93" s="19">
        <f t="shared" ref="J93:L93" si="45">SUM(J85:J92)</f>
        <v>534.79999999999995</v>
      </c>
      <c r="K93" s="51"/>
      <c r="L93" s="66">
        <f t="shared" si="45"/>
        <v>0</v>
      </c>
    </row>
    <row r="94" spans="1:12" ht="15" x14ac:dyDescent="0.25">
      <c r="A94" s="25">
        <f>A85</f>
        <v>1</v>
      </c>
      <c r="B94" s="13">
        <f>B85</f>
        <v>5</v>
      </c>
      <c r="C94" s="10" t="s">
        <v>23</v>
      </c>
      <c r="D94" s="7" t="s">
        <v>24</v>
      </c>
      <c r="E94" s="55" t="s">
        <v>42</v>
      </c>
      <c r="F94" s="41">
        <v>60</v>
      </c>
      <c r="G94" s="41">
        <v>0.5</v>
      </c>
      <c r="H94" s="57">
        <v>0.1</v>
      </c>
      <c r="I94" s="57">
        <v>1.9</v>
      </c>
      <c r="J94" s="57">
        <v>8.8000000000000007</v>
      </c>
      <c r="K94" s="50"/>
      <c r="L94" s="64"/>
    </row>
    <row r="95" spans="1:12" ht="15" x14ac:dyDescent="0.25">
      <c r="A95" s="23"/>
      <c r="B95" s="15"/>
      <c r="C95" s="11"/>
      <c r="D95" s="7" t="s">
        <v>25</v>
      </c>
      <c r="E95" s="55" t="s">
        <v>144</v>
      </c>
      <c r="F95" s="41">
        <v>200</v>
      </c>
      <c r="G95" s="41">
        <v>7.9</v>
      </c>
      <c r="H95" s="41">
        <v>3.9</v>
      </c>
      <c r="I95" s="41">
        <v>12</v>
      </c>
      <c r="J95" s="41">
        <v>113.3</v>
      </c>
      <c r="K95" s="59" t="s">
        <v>89</v>
      </c>
      <c r="L95" s="64"/>
    </row>
    <row r="96" spans="1:12" ht="15" x14ac:dyDescent="0.25">
      <c r="A96" s="23"/>
      <c r="B96" s="15"/>
      <c r="C96" s="11"/>
      <c r="D96" s="7" t="s">
        <v>26</v>
      </c>
      <c r="E96" s="55" t="s">
        <v>90</v>
      </c>
      <c r="F96" s="41">
        <v>200</v>
      </c>
      <c r="G96" s="41">
        <v>14.8</v>
      </c>
      <c r="H96" s="41">
        <v>16.5</v>
      </c>
      <c r="I96" s="41">
        <v>36.700000000000003</v>
      </c>
      <c r="J96" s="41">
        <v>353.3</v>
      </c>
      <c r="K96" s="59" t="s">
        <v>91</v>
      </c>
      <c r="L96" s="64"/>
    </row>
    <row r="97" spans="1:12" ht="15" x14ac:dyDescent="0.25">
      <c r="A97" s="23"/>
      <c r="B97" s="15"/>
      <c r="C97" s="11"/>
      <c r="D97" s="7" t="s">
        <v>28</v>
      </c>
      <c r="E97" s="55" t="s">
        <v>92</v>
      </c>
      <c r="F97" s="41">
        <v>200</v>
      </c>
      <c r="G97" s="41">
        <v>0.5</v>
      </c>
      <c r="H97" s="41">
        <v>0.2</v>
      </c>
      <c r="I97" s="41">
        <v>20.2</v>
      </c>
      <c r="J97" s="41">
        <v>77</v>
      </c>
      <c r="K97" s="59" t="s">
        <v>93</v>
      </c>
      <c r="L97" s="64"/>
    </row>
    <row r="98" spans="1:12" ht="15" x14ac:dyDescent="0.25">
      <c r="A98" s="23"/>
      <c r="B98" s="15"/>
      <c r="C98" s="11"/>
      <c r="D98" s="7" t="s">
        <v>29</v>
      </c>
      <c r="E98" s="55" t="s">
        <v>40</v>
      </c>
      <c r="F98" s="41">
        <v>40</v>
      </c>
      <c r="G98" s="41">
        <v>2.6</v>
      </c>
      <c r="H98" s="41">
        <v>0.3</v>
      </c>
      <c r="I98" s="41">
        <v>18.8</v>
      </c>
      <c r="J98" s="41">
        <v>89.6</v>
      </c>
      <c r="K98" s="50"/>
      <c r="L98" s="64"/>
    </row>
    <row r="99" spans="1:12" ht="15" x14ac:dyDescent="0.25">
      <c r="A99" s="23"/>
      <c r="B99" s="15"/>
      <c r="C99" s="11"/>
      <c r="D99" s="7" t="s">
        <v>30</v>
      </c>
      <c r="E99" s="55" t="s">
        <v>49</v>
      </c>
      <c r="F99" s="41">
        <v>25</v>
      </c>
      <c r="G99" s="41">
        <v>1.7</v>
      </c>
      <c r="H99" s="60">
        <v>0.3</v>
      </c>
      <c r="I99" s="41">
        <v>10.4</v>
      </c>
      <c r="J99" s="41">
        <v>48.3</v>
      </c>
      <c r="K99" s="50"/>
      <c r="L99" s="64"/>
    </row>
    <row r="100" spans="1:12" ht="15" x14ac:dyDescent="0.25">
      <c r="A100" s="23"/>
      <c r="B100" s="15"/>
      <c r="C100" s="11"/>
      <c r="D100" s="65" t="s">
        <v>22</v>
      </c>
      <c r="E100" s="55" t="s">
        <v>54</v>
      </c>
      <c r="F100" s="41">
        <v>150</v>
      </c>
      <c r="G100" s="41">
        <v>0.6</v>
      </c>
      <c r="H100" s="41">
        <v>0.5</v>
      </c>
      <c r="I100" s="41">
        <v>19.7</v>
      </c>
      <c r="J100" s="41">
        <v>76</v>
      </c>
      <c r="K100" s="50"/>
      <c r="L100" s="64"/>
    </row>
    <row r="101" spans="1:12" ht="15" x14ac:dyDescent="0.25">
      <c r="A101" s="23"/>
      <c r="B101" s="15"/>
      <c r="C101" s="11"/>
      <c r="D101" s="6"/>
      <c r="E101" s="40"/>
      <c r="F101" s="41"/>
      <c r="G101" s="41"/>
      <c r="H101" s="41"/>
      <c r="I101" s="41"/>
      <c r="J101" s="41"/>
      <c r="K101" s="50"/>
      <c r="L101" s="64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50"/>
      <c r="L102" s="64"/>
    </row>
    <row r="103" spans="1:12" ht="15" x14ac:dyDescent="0.25">
      <c r="A103" s="24"/>
      <c r="B103" s="17"/>
      <c r="C103" s="8"/>
      <c r="D103" s="18" t="s">
        <v>31</v>
      </c>
      <c r="E103" s="9"/>
      <c r="F103" s="19">
        <f>SUM(F94:F102)</f>
        <v>875</v>
      </c>
      <c r="G103" s="19">
        <f t="shared" ref="G103" si="46">SUM(G94:G102)</f>
        <v>28.600000000000005</v>
      </c>
      <c r="H103" s="19">
        <f t="shared" ref="H103" si="47">SUM(H94:H102)</f>
        <v>21.8</v>
      </c>
      <c r="I103" s="19">
        <f t="shared" ref="I103" si="48">SUM(I94:I102)</f>
        <v>119.7</v>
      </c>
      <c r="J103" s="19">
        <f t="shared" ref="J103:L103" si="49">SUM(J94:J102)</f>
        <v>766.3</v>
      </c>
      <c r="K103" s="51"/>
      <c r="L103" s="66">
        <f t="shared" si="49"/>
        <v>0</v>
      </c>
    </row>
    <row r="104" spans="1:12" ht="15.75" customHeight="1" thickBot="1" x14ac:dyDescent="0.25">
      <c r="A104" s="28">
        <f>A85</f>
        <v>1</v>
      </c>
      <c r="B104" s="29">
        <f>B85</f>
        <v>5</v>
      </c>
      <c r="C104" s="75" t="s">
        <v>4</v>
      </c>
      <c r="D104" s="76"/>
      <c r="E104" s="30"/>
      <c r="F104" s="31">
        <f>F93+F103</f>
        <v>1450</v>
      </c>
      <c r="G104" s="31">
        <f t="shared" ref="G104" si="50">G93+G103</f>
        <v>49.400000000000006</v>
      </c>
      <c r="H104" s="31">
        <f t="shared" ref="H104" si="51">H93+H103</f>
        <v>47.9</v>
      </c>
      <c r="I104" s="31">
        <f t="shared" ref="I104" si="52">I93+I103</f>
        <v>175.7</v>
      </c>
      <c r="J104" s="31">
        <f t="shared" ref="J104:L104" si="53">J93+J103</f>
        <v>1301.0999999999999</v>
      </c>
      <c r="K104" s="52"/>
      <c r="L104" s="67">
        <f t="shared" si="53"/>
        <v>0</v>
      </c>
    </row>
    <row r="105" spans="1:12" ht="15" x14ac:dyDescent="0.25">
      <c r="A105" s="20">
        <v>2</v>
      </c>
      <c r="B105" s="21">
        <v>1</v>
      </c>
      <c r="C105" s="22" t="s">
        <v>19</v>
      </c>
      <c r="D105" s="5" t="s">
        <v>20</v>
      </c>
      <c r="E105" s="38" t="s">
        <v>97</v>
      </c>
      <c r="F105" s="39">
        <v>200</v>
      </c>
      <c r="G105" s="39">
        <v>5.3</v>
      </c>
      <c r="H105" s="39">
        <v>6</v>
      </c>
      <c r="I105" s="39">
        <v>16</v>
      </c>
      <c r="J105" s="39">
        <v>137.69999999999999</v>
      </c>
      <c r="K105" s="48" t="s">
        <v>98</v>
      </c>
      <c r="L105" s="64"/>
    </row>
    <row r="106" spans="1:12" ht="15" x14ac:dyDescent="0.25">
      <c r="A106" s="23"/>
      <c r="B106" s="15"/>
      <c r="C106" s="11"/>
      <c r="D106" s="69" t="s">
        <v>118</v>
      </c>
      <c r="E106" s="55" t="s">
        <v>154</v>
      </c>
      <c r="F106" s="41">
        <v>35</v>
      </c>
      <c r="G106" s="41">
        <v>5.01</v>
      </c>
      <c r="H106" s="41">
        <v>17.45</v>
      </c>
      <c r="I106" s="41">
        <v>6.49</v>
      </c>
      <c r="J106" s="41">
        <v>193</v>
      </c>
      <c r="K106" s="50"/>
      <c r="L106" s="64"/>
    </row>
    <row r="107" spans="1:12" ht="15" x14ac:dyDescent="0.25">
      <c r="A107" s="23"/>
      <c r="B107" s="15"/>
      <c r="C107" s="11"/>
      <c r="D107" s="7" t="s">
        <v>21</v>
      </c>
      <c r="E107" s="55" t="s">
        <v>155</v>
      </c>
      <c r="F107" s="41">
        <v>200</v>
      </c>
      <c r="G107" s="41">
        <v>0.1</v>
      </c>
      <c r="H107" s="41">
        <v>0</v>
      </c>
      <c r="I107" s="41">
        <v>9.8000000000000007</v>
      </c>
      <c r="J107" s="41">
        <v>37.799999999999997</v>
      </c>
      <c r="K107" s="50"/>
      <c r="L107" s="64"/>
    </row>
    <row r="108" spans="1:12" ht="15" x14ac:dyDescent="0.25">
      <c r="A108" s="23"/>
      <c r="B108" s="15"/>
      <c r="C108" s="11"/>
      <c r="D108" s="68" t="s">
        <v>29</v>
      </c>
      <c r="E108" s="55" t="s">
        <v>40</v>
      </c>
      <c r="F108" s="41">
        <v>30</v>
      </c>
      <c r="G108" s="41">
        <v>2</v>
      </c>
      <c r="H108" s="41">
        <v>0.2</v>
      </c>
      <c r="I108" s="41">
        <v>14.1</v>
      </c>
      <c r="J108" s="41">
        <v>67.2</v>
      </c>
      <c r="K108" s="50"/>
      <c r="L108" s="64"/>
    </row>
    <row r="109" spans="1:12" ht="15" x14ac:dyDescent="0.25">
      <c r="A109" s="23"/>
      <c r="B109" s="15"/>
      <c r="C109" s="11"/>
      <c r="D109" s="70" t="s">
        <v>30</v>
      </c>
      <c r="E109" s="55" t="s">
        <v>49</v>
      </c>
      <c r="F109" s="41">
        <v>20</v>
      </c>
      <c r="G109" s="41">
        <v>1.3</v>
      </c>
      <c r="H109" s="41">
        <v>0.2</v>
      </c>
      <c r="I109" s="41">
        <v>8.3000000000000007</v>
      </c>
      <c r="J109" s="41">
        <v>38.700000000000003</v>
      </c>
      <c r="K109" s="50"/>
      <c r="L109" s="64"/>
    </row>
    <row r="110" spans="1:12" ht="15" x14ac:dyDescent="0.25">
      <c r="A110" s="23"/>
      <c r="B110" s="15"/>
      <c r="C110" s="11"/>
      <c r="D110" s="6" t="s">
        <v>28</v>
      </c>
      <c r="E110" s="40" t="s">
        <v>39</v>
      </c>
      <c r="F110" s="41">
        <v>200</v>
      </c>
      <c r="G110" s="41">
        <v>0.6</v>
      </c>
      <c r="H110" s="41">
        <v>0</v>
      </c>
      <c r="I110" s="41">
        <v>34</v>
      </c>
      <c r="J110" s="41">
        <v>132.6</v>
      </c>
      <c r="K110" s="50"/>
      <c r="L110" s="64"/>
    </row>
    <row r="111" spans="1:12" ht="15" x14ac:dyDescent="0.25">
      <c r="A111" s="23"/>
      <c r="B111" s="15"/>
      <c r="C111" s="11"/>
      <c r="D111" s="6"/>
      <c r="E111" s="40"/>
      <c r="F111" s="41"/>
      <c r="G111" s="41"/>
      <c r="H111" s="41"/>
      <c r="I111" s="41"/>
      <c r="J111" s="41"/>
      <c r="K111" s="50"/>
      <c r="L111" s="64"/>
    </row>
    <row r="112" spans="1:12" ht="15" x14ac:dyDescent="0.25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50"/>
      <c r="L112" s="64"/>
    </row>
    <row r="113" spans="1:12" ht="15" x14ac:dyDescent="0.25">
      <c r="A113" s="24"/>
      <c r="B113" s="17"/>
      <c r="C113" s="8"/>
      <c r="D113" s="18" t="s">
        <v>31</v>
      </c>
      <c r="E113" s="9"/>
      <c r="F113" s="19">
        <f>SUM(F105:F112)</f>
        <v>685</v>
      </c>
      <c r="G113" s="19">
        <f t="shared" ref="G113:J113" si="54">SUM(G105:G112)</f>
        <v>14.309999999999999</v>
      </c>
      <c r="H113" s="19">
        <f t="shared" si="54"/>
        <v>23.849999999999998</v>
      </c>
      <c r="I113" s="19">
        <f t="shared" si="54"/>
        <v>88.690000000000012</v>
      </c>
      <c r="J113" s="19">
        <f t="shared" si="54"/>
        <v>607</v>
      </c>
      <c r="K113" s="51"/>
      <c r="L113" s="66">
        <f t="shared" ref="L113" si="55">SUM(L105:L112)</f>
        <v>0</v>
      </c>
    </row>
    <row r="114" spans="1:12" ht="15" x14ac:dyDescent="0.25">
      <c r="A114" s="25">
        <f>A105</f>
        <v>2</v>
      </c>
      <c r="B114" s="13">
        <f>B105</f>
        <v>1</v>
      </c>
      <c r="C114" s="10" t="s">
        <v>23</v>
      </c>
      <c r="D114" s="7" t="s">
        <v>24</v>
      </c>
      <c r="E114" s="40" t="s">
        <v>57</v>
      </c>
      <c r="F114" s="41">
        <v>60</v>
      </c>
      <c r="G114" s="41">
        <v>0.9</v>
      </c>
      <c r="H114" s="41">
        <v>3.7</v>
      </c>
      <c r="I114" s="41">
        <v>6.7</v>
      </c>
      <c r="J114" s="41">
        <v>64.7</v>
      </c>
      <c r="K114" s="50" t="s">
        <v>58</v>
      </c>
      <c r="L114" s="64"/>
    </row>
    <row r="115" spans="1:12" ht="15" x14ac:dyDescent="0.25">
      <c r="A115" s="23"/>
      <c r="B115" s="15"/>
      <c r="C115" s="11"/>
      <c r="D115" s="7" t="s">
        <v>25</v>
      </c>
      <c r="E115" s="40" t="s">
        <v>99</v>
      </c>
      <c r="F115" s="41">
        <v>200</v>
      </c>
      <c r="G115" s="41">
        <v>1.6</v>
      </c>
      <c r="H115" s="41">
        <v>5.5</v>
      </c>
      <c r="I115" s="41">
        <v>10.4</v>
      </c>
      <c r="J115" s="41">
        <v>94.9</v>
      </c>
      <c r="K115" s="50" t="s">
        <v>100</v>
      </c>
      <c r="L115" s="64"/>
    </row>
    <row r="116" spans="1:12" ht="15" x14ac:dyDescent="0.25">
      <c r="A116" s="23"/>
      <c r="B116" s="15"/>
      <c r="C116" s="11"/>
      <c r="D116" s="7" t="s">
        <v>26</v>
      </c>
      <c r="E116" s="55" t="s">
        <v>145</v>
      </c>
      <c r="F116" s="41">
        <v>100</v>
      </c>
      <c r="G116" s="41">
        <v>11.1</v>
      </c>
      <c r="H116" s="41">
        <v>12.7</v>
      </c>
      <c r="I116" s="41">
        <v>7.7</v>
      </c>
      <c r="J116" s="41">
        <v>188.5</v>
      </c>
      <c r="K116" s="50" t="s">
        <v>101</v>
      </c>
      <c r="L116" s="64"/>
    </row>
    <row r="117" spans="1:12" ht="15" x14ac:dyDescent="0.25">
      <c r="A117" s="23"/>
      <c r="B117" s="15"/>
      <c r="C117" s="11"/>
      <c r="D117" s="7" t="s">
        <v>27</v>
      </c>
      <c r="E117" s="40" t="s">
        <v>102</v>
      </c>
      <c r="F117" s="41">
        <v>150</v>
      </c>
      <c r="G117" s="41">
        <v>9.1999999999999993</v>
      </c>
      <c r="H117" s="41">
        <v>2.7</v>
      </c>
      <c r="I117" s="41">
        <v>28.1</v>
      </c>
      <c r="J117" s="41">
        <v>164.1</v>
      </c>
      <c r="K117" s="50" t="s">
        <v>103</v>
      </c>
      <c r="L117" s="64"/>
    </row>
    <row r="118" spans="1:12" ht="15" x14ac:dyDescent="0.25">
      <c r="A118" s="23"/>
      <c r="B118" s="15"/>
      <c r="C118" s="11"/>
      <c r="D118" s="7" t="s">
        <v>28</v>
      </c>
      <c r="E118" s="40" t="s">
        <v>65</v>
      </c>
      <c r="F118" s="41">
        <v>200</v>
      </c>
      <c r="G118" s="41">
        <v>1</v>
      </c>
      <c r="H118" s="41">
        <v>0.1</v>
      </c>
      <c r="I118" s="41">
        <v>23.2</v>
      </c>
      <c r="J118" s="41">
        <v>87.6</v>
      </c>
      <c r="K118" s="50" t="s">
        <v>66</v>
      </c>
      <c r="L118" s="64"/>
    </row>
    <row r="119" spans="1:12" ht="15" x14ac:dyDescent="0.25">
      <c r="A119" s="23"/>
      <c r="B119" s="15"/>
      <c r="C119" s="11"/>
      <c r="D119" s="7" t="s">
        <v>29</v>
      </c>
      <c r="E119" s="55" t="s">
        <v>40</v>
      </c>
      <c r="F119" s="41">
        <v>40</v>
      </c>
      <c r="G119" s="41">
        <v>2.6</v>
      </c>
      <c r="H119" s="41">
        <v>0.3</v>
      </c>
      <c r="I119" s="41">
        <v>18.8</v>
      </c>
      <c r="J119" s="41">
        <v>89.6</v>
      </c>
      <c r="K119" s="50"/>
      <c r="L119" s="64"/>
    </row>
    <row r="120" spans="1:12" ht="15" x14ac:dyDescent="0.25">
      <c r="A120" s="23"/>
      <c r="B120" s="15"/>
      <c r="C120" s="11"/>
      <c r="D120" s="7" t="s">
        <v>30</v>
      </c>
      <c r="E120" s="55" t="s">
        <v>49</v>
      </c>
      <c r="F120" s="41">
        <v>25</v>
      </c>
      <c r="G120" s="41">
        <v>1.7</v>
      </c>
      <c r="H120" s="60">
        <v>0.3</v>
      </c>
      <c r="I120" s="41">
        <v>10.4</v>
      </c>
      <c r="J120" s="41">
        <v>48.3</v>
      </c>
      <c r="K120" s="50"/>
      <c r="L120" s="64"/>
    </row>
    <row r="121" spans="1:12" ht="15" x14ac:dyDescent="0.25">
      <c r="A121" s="23"/>
      <c r="B121" s="15"/>
      <c r="C121" s="11"/>
      <c r="D121" s="41"/>
      <c r="E121" s="41"/>
      <c r="F121" s="41"/>
      <c r="G121" s="41"/>
      <c r="H121" s="41"/>
      <c r="I121" s="41"/>
      <c r="J121" s="41"/>
      <c r="K121" s="41"/>
      <c r="L121" s="64"/>
    </row>
    <row r="122" spans="1:12" ht="15" x14ac:dyDescent="0.25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50"/>
      <c r="L122" s="64"/>
    </row>
    <row r="123" spans="1:12" ht="15" x14ac:dyDescent="0.25">
      <c r="A123" s="24"/>
      <c r="B123" s="17"/>
      <c r="C123" s="8"/>
      <c r="D123" s="18" t="s">
        <v>31</v>
      </c>
      <c r="E123" s="9"/>
      <c r="F123" s="19">
        <f>SUM(F114:F122)</f>
        <v>775</v>
      </c>
      <c r="G123" s="19">
        <f t="shared" ref="G123:J123" si="56">SUM(G114:G122)</f>
        <v>28.099999999999998</v>
      </c>
      <c r="H123" s="19">
        <f t="shared" si="56"/>
        <v>25.3</v>
      </c>
      <c r="I123" s="19">
        <f t="shared" si="56"/>
        <v>105.30000000000001</v>
      </c>
      <c r="J123" s="19">
        <f t="shared" si="56"/>
        <v>737.7</v>
      </c>
      <c r="K123" s="51"/>
      <c r="L123" s="66">
        <f t="shared" ref="L123" si="57">SUM(L114:L122)</f>
        <v>0</v>
      </c>
    </row>
    <row r="124" spans="1:12" ht="15.75" thickBot="1" x14ac:dyDescent="0.25">
      <c r="A124" s="28">
        <f>A105</f>
        <v>2</v>
      </c>
      <c r="B124" s="29">
        <f>B105</f>
        <v>1</v>
      </c>
      <c r="C124" s="75" t="s">
        <v>4</v>
      </c>
      <c r="D124" s="76"/>
      <c r="E124" s="30"/>
      <c r="F124" s="31">
        <f>F113+F123</f>
        <v>1460</v>
      </c>
      <c r="G124" s="31">
        <f t="shared" ref="G124" si="58">G113+G123</f>
        <v>42.41</v>
      </c>
      <c r="H124" s="31">
        <f t="shared" ref="H124" si="59">H113+H123</f>
        <v>49.15</v>
      </c>
      <c r="I124" s="31">
        <f t="shared" ref="I124" si="60">I113+I123</f>
        <v>193.99</v>
      </c>
      <c r="J124" s="31">
        <f t="shared" ref="J124:L124" si="61">J113+J123</f>
        <v>1344.7</v>
      </c>
      <c r="K124" s="52"/>
      <c r="L124" s="67">
        <f t="shared" si="61"/>
        <v>0</v>
      </c>
    </row>
    <row r="125" spans="1:12" ht="15" x14ac:dyDescent="0.25">
      <c r="A125" s="14">
        <v>2</v>
      </c>
      <c r="B125" s="15">
        <v>2</v>
      </c>
      <c r="C125" s="22" t="s">
        <v>19</v>
      </c>
      <c r="D125" s="5" t="s">
        <v>20</v>
      </c>
      <c r="E125" s="54" t="s">
        <v>104</v>
      </c>
      <c r="F125" s="39">
        <v>150</v>
      </c>
      <c r="G125" s="39">
        <v>20.100000000000001</v>
      </c>
      <c r="H125" s="39">
        <v>15.7</v>
      </c>
      <c r="I125" s="39">
        <v>19.100000000000001</v>
      </c>
      <c r="J125" s="39">
        <v>300.3</v>
      </c>
      <c r="K125" s="49" t="s">
        <v>105</v>
      </c>
      <c r="L125" s="64"/>
    </row>
    <row r="126" spans="1:12" ht="15" x14ac:dyDescent="0.25">
      <c r="A126" s="14"/>
      <c r="B126" s="15"/>
      <c r="C126" s="11"/>
      <c r="D126" s="7" t="s">
        <v>21</v>
      </c>
      <c r="E126" s="55" t="s">
        <v>52</v>
      </c>
      <c r="F126" s="41">
        <v>200</v>
      </c>
      <c r="G126" s="41">
        <v>3.1</v>
      </c>
      <c r="H126" s="41">
        <v>3.2</v>
      </c>
      <c r="I126" s="41">
        <v>14.4</v>
      </c>
      <c r="J126" s="41">
        <v>96.4</v>
      </c>
      <c r="K126" s="59" t="s">
        <v>56</v>
      </c>
      <c r="L126" s="64"/>
    </row>
    <row r="127" spans="1:12" ht="15" x14ac:dyDescent="0.25">
      <c r="A127" s="14"/>
      <c r="B127" s="15"/>
      <c r="C127" s="11"/>
      <c r="D127" s="68" t="s">
        <v>29</v>
      </c>
      <c r="E127" s="55" t="s">
        <v>40</v>
      </c>
      <c r="F127" s="41">
        <v>30</v>
      </c>
      <c r="G127" s="41">
        <v>2</v>
      </c>
      <c r="H127" s="41">
        <v>0.2</v>
      </c>
      <c r="I127" s="41">
        <v>14.1</v>
      </c>
      <c r="J127" s="41">
        <v>67.2</v>
      </c>
      <c r="K127" s="50"/>
      <c r="L127" s="64"/>
    </row>
    <row r="128" spans="1:12" ht="15" x14ac:dyDescent="0.25">
      <c r="A128" s="14"/>
      <c r="B128" s="15"/>
      <c r="C128" s="11"/>
      <c r="D128" s="70" t="s">
        <v>30</v>
      </c>
      <c r="E128" s="55" t="s">
        <v>49</v>
      </c>
      <c r="F128" s="41">
        <v>20</v>
      </c>
      <c r="G128" s="41">
        <v>1.3</v>
      </c>
      <c r="H128" s="41">
        <v>0.2</v>
      </c>
      <c r="I128" s="41">
        <v>8.3000000000000007</v>
      </c>
      <c r="J128" s="41">
        <v>38.700000000000003</v>
      </c>
      <c r="K128" s="50"/>
      <c r="L128" s="64"/>
    </row>
    <row r="129" spans="1:12" ht="15" x14ac:dyDescent="0.25">
      <c r="A129" s="14"/>
      <c r="B129" s="15"/>
      <c r="C129" s="11"/>
      <c r="D129" s="7" t="s">
        <v>22</v>
      </c>
      <c r="E129" s="55" t="s">
        <v>41</v>
      </c>
      <c r="F129" s="41">
        <v>150</v>
      </c>
      <c r="G129" s="41">
        <v>0.6</v>
      </c>
      <c r="H129" s="41">
        <v>0.6</v>
      </c>
      <c r="I129" s="41">
        <v>17.399999999999999</v>
      </c>
      <c r="J129" s="41">
        <v>73</v>
      </c>
      <c r="K129" s="50"/>
      <c r="L129" s="64"/>
    </row>
    <row r="130" spans="1:12" ht="15" x14ac:dyDescent="0.25">
      <c r="A130" s="14"/>
      <c r="B130" s="15"/>
      <c r="C130" s="11"/>
      <c r="D130" s="6"/>
      <c r="E130" s="40"/>
      <c r="F130" s="41"/>
      <c r="G130" s="41"/>
      <c r="H130" s="41"/>
      <c r="I130" s="41"/>
      <c r="J130" s="41"/>
      <c r="K130" s="50"/>
      <c r="L130" s="64"/>
    </row>
    <row r="131" spans="1:12" ht="15" x14ac:dyDescent="0.25">
      <c r="A131" s="14"/>
      <c r="B131" s="15"/>
      <c r="C131" s="11"/>
      <c r="D131" s="6"/>
      <c r="E131" s="40"/>
      <c r="F131" s="41"/>
      <c r="G131" s="41"/>
      <c r="H131" s="41"/>
      <c r="I131" s="41"/>
      <c r="J131" s="41"/>
      <c r="K131" s="50"/>
      <c r="L131" s="64"/>
    </row>
    <row r="132" spans="1:12" ht="15" x14ac:dyDescent="0.25">
      <c r="A132" s="16"/>
      <c r="B132" s="17"/>
      <c r="C132" s="8"/>
      <c r="D132" s="18" t="s">
        <v>31</v>
      </c>
      <c r="E132" s="9"/>
      <c r="F132" s="19">
        <f>SUM(F125:F131)</f>
        <v>550</v>
      </c>
      <c r="G132" s="19">
        <f t="shared" ref="G132:J132" si="62">SUM(G125:G131)</f>
        <v>27.100000000000005</v>
      </c>
      <c r="H132" s="19">
        <f t="shared" si="62"/>
        <v>19.899999999999999</v>
      </c>
      <c r="I132" s="19">
        <f t="shared" si="62"/>
        <v>73.300000000000011</v>
      </c>
      <c r="J132" s="19">
        <f t="shared" si="62"/>
        <v>575.6</v>
      </c>
      <c r="K132" s="51"/>
      <c r="L132" s="66">
        <f t="shared" ref="L132" si="63">SUM(L125:L131)</f>
        <v>0</v>
      </c>
    </row>
    <row r="133" spans="1:12" ht="15" x14ac:dyDescent="0.25">
      <c r="A133" s="13">
        <f>A125</f>
        <v>2</v>
      </c>
      <c r="B133" s="13">
        <f>B125</f>
        <v>2</v>
      </c>
      <c r="C133" s="10" t="s">
        <v>23</v>
      </c>
      <c r="D133" s="7" t="s">
        <v>24</v>
      </c>
      <c r="E133" s="55" t="s">
        <v>42</v>
      </c>
      <c r="F133" s="41">
        <v>60</v>
      </c>
      <c r="G133" s="41">
        <v>0.5</v>
      </c>
      <c r="H133" s="57">
        <v>0.1</v>
      </c>
      <c r="I133" s="57">
        <v>1.9</v>
      </c>
      <c r="J133" s="57">
        <v>8.8000000000000007</v>
      </c>
      <c r="K133" s="50"/>
      <c r="L133" s="64"/>
    </row>
    <row r="134" spans="1:12" ht="15" x14ac:dyDescent="0.25">
      <c r="A134" s="14"/>
      <c r="B134" s="15"/>
      <c r="C134" s="11"/>
      <c r="D134" s="7" t="s">
        <v>25</v>
      </c>
      <c r="E134" s="55" t="s">
        <v>51</v>
      </c>
      <c r="F134" s="41">
        <v>215</v>
      </c>
      <c r="G134" s="41">
        <v>5.5</v>
      </c>
      <c r="H134" s="41">
        <v>5.3</v>
      </c>
      <c r="I134" s="41">
        <v>7.4</v>
      </c>
      <c r="J134" s="41">
        <v>96.8</v>
      </c>
      <c r="K134" s="59" t="s">
        <v>43</v>
      </c>
      <c r="L134" s="64"/>
    </row>
    <row r="135" spans="1:12" ht="15" x14ac:dyDescent="0.25">
      <c r="A135" s="14"/>
      <c r="B135" s="15"/>
      <c r="C135" s="11"/>
      <c r="D135" s="7" t="s">
        <v>26</v>
      </c>
      <c r="E135" s="55" t="s">
        <v>146</v>
      </c>
      <c r="F135" s="41">
        <v>200</v>
      </c>
      <c r="G135" s="41">
        <v>15.7</v>
      </c>
      <c r="H135" s="41">
        <v>15.7</v>
      </c>
      <c r="I135" s="41">
        <v>21.9</v>
      </c>
      <c r="J135" s="41">
        <v>289.2</v>
      </c>
      <c r="K135" s="59" t="s">
        <v>108</v>
      </c>
      <c r="L135" s="64"/>
    </row>
    <row r="136" spans="1:12" ht="15" x14ac:dyDescent="0.25">
      <c r="A136" s="14"/>
      <c r="B136" s="15"/>
      <c r="C136" s="11"/>
      <c r="D136" s="7"/>
      <c r="E136" s="40"/>
      <c r="F136" s="41"/>
      <c r="G136" s="41"/>
      <c r="H136" s="41"/>
      <c r="I136" s="41"/>
      <c r="J136" s="41"/>
      <c r="K136" s="50"/>
      <c r="L136" s="64"/>
    </row>
    <row r="137" spans="1:12" ht="15" x14ac:dyDescent="0.25">
      <c r="A137" s="14"/>
      <c r="B137" s="15"/>
      <c r="C137" s="11"/>
      <c r="D137" s="7" t="s">
        <v>28</v>
      </c>
      <c r="E137" s="55" t="s">
        <v>39</v>
      </c>
      <c r="F137" s="41">
        <v>200</v>
      </c>
      <c r="G137" s="41">
        <v>0.6</v>
      </c>
      <c r="H137" s="41">
        <v>0.4</v>
      </c>
      <c r="I137" s="41">
        <v>33.200000000000003</v>
      </c>
      <c r="J137" s="41">
        <v>134.1</v>
      </c>
      <c r="K137" s="50"/>
      <c r="L137" s="64"/>
    </row>
    <row r="138" spans="1:12" ht="15" x14ac:dyDescent="0.25">
      <c r="A138" s="14"/>
      <c r="B138" s="15"/>
      <c r="C138" s="11"/>
      <c r="D138" s="7" t="s">
        <v>29</v>
      </c>
      <c r="E138" s="55" t="s">
        <v>40</v>
      </c>
      <c r="F138" s="41">
        <v>40</v>
      </c>
      <c r="G138" s="41">
        <v>2.6</v>
      </c>
      <c r="H138" s="41">
        <v>0.3</v>
      </c>
      <c r="I138" s="41">
        <v>18.8</v>
      </c>
      <c r="J138" s="41">
        <v>89.6</v>
      </c>
      <c r="K138" s="50"/>
      <c r="L138" s="64"/>
    </row>
    <row r="139" spans="1:12" ht="15" x14ac:dyDescent="0.25">
      <c r="A139" s="14"/>
      <c r="B139" s="15"/>
      <c r="C139" s="11"/>
      <c r="D139" s="7" t="s">
        <v>30</v>
      </c>
      <c r="E139" s="55" t="s">
        <v>49</v>
      </c>
      <c r="F139" s="41">
        <v>30</v>
      </c>
      <c r="G139" s="41">
        <v>2</v>
      </c>
      <c r="H139" s="60">
        <v>0.4</v>
      </c>
      <c r="I139" s="41">
        <v>12.5</v>
      </c>
      <c r="J139" s="41">
        <v>58</v>
      </c>
      <c r="K139" s="50"/>
      <c r="L139" s="64"/>
    </row>
    <row r="140" spans="1:12" ht="15" x14ac:dyDescent="0.25">
      <c r="A140" s="14"/>
      <c r="B140" s="15"/>
      <c r="C140" s="11"/>
      <c r="D140" s="69" t="s">
        <v>147</v>
      </c>
      <c r="E140" s="55" t="s">
        <v>106</v>
      </c>
      <c r="F140" s="41">
        <v>60</v>
      </c>
      <c r="G140" s="41">
        <v>5.3</v>
      </c>
      <c r="H140" s="41">
        <v>7.7</v>
      </c>
      <c r="I140" s="41">
        <v>29.5</v>
      </c>
      <c r="J140" s="41">
        <v>208.1</v>
      </c>
      <c r="K140" s="59" t="s">
        <v>107</v>
      </c>
      <c r="L140" s="64"/>
    </row>
    <row r="141" spans="1:12" ht="15" x14ac:dyDescent="0.25">
      <c r="A141" s="14"/>
      <c r="B141" s="15"/>
      <c r="C141" s="11"/>
      <c r="D141" s="6"/>
      <c r="E141" s="40"/>
      <c r="F141" s="41"/>
      <c r="G141" s="41"/>
      <c r="H141" s="41"/>
      <c r="I141" s="41"/>
      <c r="J141" s="41"/>
      <c r="K141" s="50"/>
      <c r="L141" s="64"/>
    </row>
    <row r="142" spans="1:12" ht="15" x14ac:dyDescent="0.25">
      <c r="A142" s="16"/>
      <c r="B142" s="17"/>
      <c r="C142" s="8"/>
      <c r="D142" s="18" t="s">
        <v>31</v>
      </c>
      <c r="E142" s="9"/>
      <c r="F142" s="19">
        <f>SUM(F133:F141)</f>
        <v>805</v>
      </c>
      <c r="G142" s="19">
        <f t="shared" ref="G142:J142" si="64">SUM(G133:G141)</f>
        <v>32.200000000000003</v>
      </c>
      <c r="H142" s="19">
        <f t="shared" si="64"/>
        <v>29.899999999999995</v>
      </c>
      <c r="I142" s="19">
        <f t="shared" si="64"/>
        <v>125.2</v>
      </c>
      <c r="J142" s="19">
        <f t="shared" si="64"/>
        <v>884.6</v>
      </c>
      <c r="K142" s="51"/>
      <c r="L142" s="66">
        <f t="shared" ref="L142" si="65">SUM(L133:L141)</f>
        <v>0</v>
      </c>
    </row>
    <row r="143" spans="1:12" ht="15.75" thickBot="1" x14ac:dyDescent="0.25">
      <c r="A143" s="32">
        <f>A125</f>
        <v>2</v>
      </c>
      <c r="B143" s="32">
        <f>B125</f>
        <v>2</v>
      </c>
      <c r="C143" s="75" t="s">
        <v>4</v>
      </c>
      <c r="D143" s="76"/>
      <c r="E143" s="30"/>
      <c r="F143" s="31">
        <f>F132+F142</f>
        <v>1355</v>
      </c>
      <c r="G143" s="31">
        <f t="shared" ref="G143" si="66">G132+G142</f>
        <v>59.300000000000011</v>
      </c>
      <c r="H143" s="31">
        <f t="shared" ref="H143" si="67">H132+H142</f>
        <v>49.8</v>
      </c>
      <c r="I143" s="31">
        <f t="shared" ref="I143" si="68">I132+I142</f>
        <v>198.5</v>
      </c>
      <c r="J143" s="31">
        <f t="shared" ref="J143:L143" si="69">J132+J142</f>
        <v>1460.2</v>
      </c>
      <c r="K143" s="52"/>
      <c r="L143" s="67">
        <f t="shared" si="69"/>
        <v>0</v>
      </c>
    </row>
    <row r="144" spans="1:12" ht="15" x14ac:dyDescent="0.25">
      <c r="A144" s="20">
        <v>2</v>
      </c>
      <c r="B144" s="21">
        <v>3</v>
      </c>
      <c r="C144" s="22" t="s">
        <v>19</v>
      </c>
      <c r="D144" s="5" t="s">
        <v>20</v>
      </c>
      <c r="E144" s="54" t="s">
        <v>109</v>
      </c>
      <c r="F144" s="39">
        <v>200</v>
      </c>
      <c r="G144" s="39">
        <v>6.4</v>
      </c>
      <c r="H144" s="39">
        <v>7.4</v>
      </c>
      <c r="I144" s="39">
        <v>29.2</v>
      </c>
      <c r="J144" s="39">
        <v>205.6</v>
      </c>
      <c r="K144" s="49" t="s">
        <v>113</v>
      </c>
      <c r="L144" s="64"/>
    </row>
    <row r="145" spans="1:12" ht="15" x14ac:dyDescent="0.25">
      <c r="A145" s="23"/>
      <c r="B145" s="15"/>
      <c r="C145" s="11"/>
      <c r="D145" s="69" t="s">
        <v>118</v>
      </c>
      <c r="E145" s="55" t="s">
        <v>143</v>
      </c>
      <c r="F145" s="41">
        <v>15</v>
      </c>
      <c r="G145" s="41">
        <v>0.1</v>
      </c>
      <c r="H145" s="41">
        <v>10.9</v>
      </c>
      <c r="I145" s="41">
        <v>0.2</v>
      </c>
      <c r="J145" s="41">
        <v>99.1</v>
      </c>
      <c r="K145" s="50"/>
      <c r="L145" s="64"/>
    </row>
    <row r="146" spans="1:12" ht="15" x14ac:dyDescent="0.25">
      <c r="A146" s="23"/>
      <c r="B146" s="15"/>
      <c r="C146" s="11"/>
      <c r="D146" s="7" t="s">
        <v>21</v>
      </c>
      <c r="E146" s="55" t="s">
        <v>69</v>
      </c>
      <c r="F146" s="41">
        <v>200</v>
      </c>
      <c r="G146" s="64">
        <v>3.6</v>
      </c>
      <c r="H146" s="64">
        <v>3.3</v>
      </c>
      <c r="I146" s="64">
        <v>15</v>
      </c>
      <c r="J146" s="64">
        <v>100.3</v>
      </c>
      <c r="K146" s="59" t="s">
        <v>70</v>
      </c>
      <c r="L146" s="64"/>
    </row>
    <row r="147" spans="1:12" ht="15" x14ac:dyDescent="0.25">
      <c r="A147" s="23"/>
      <c r="B147" s="15"/>
      <c r="C147" s="11"/>
      <c r="D147" s="68" t="s">
        <v>29</v>
      </c>
      <c r="E147" s="55" t="s">
        <v>40</v>
      </c>
      <c r="F147" s="41">
        <v>30</v>
      </c>
      <c r="G147" s="41">
        <v>2</v>
      </c>
      <c r="H147" s="41">
        <v>0.2</v>
      </c>
      <c r="I147" s="41">
        <v>14.1</v>
      </c>
      <c r="J147" s="41">
        <v>67.2</v>
      </c>
      <c r="K147" s="50"/>
      <c r="L147" s="64"/>
    </row>
    <row r="148" spans="1:12" ht="15.75" customHeight="1" x14ac:dyDescent="0.25">
      <c r="A148" s="23"/>
      <c r="B148" s="15"/>
      <c r="C148" s="11"/>
      <c r="D148" s="70" t="s">
        <v>30</v>
      </c>
      <c r="E148" s="55" t="s">
        <v>49</v>
      </c>
      <c r="F148" s="41">
        <v>20</v>
      </c>
      <c r="G148" s="41">
        <v>1.3</v>
      </c>
      <c r="H148" s="41">
        <v>0.2</v>
      </c>
      <c r="I148" s="41">
        <v>8.3000000000000007</v>
      </c>
      <c r="J148" s="41">
        <v>38.700000000000003</v>
      </c>
      <c r="K148" s="50"/>
      <c r="L148" s="64"/>
    </row>
    <row r="149" spans="1:12" ht="15" x14ac:dyDescent="0.25">
      <c r="A149" s="23"/>
      <c r="B149" s="15"/>
      <c r="C149" s="11"/>
      <c r="D149" s="7" t="s">
        <v>22</v>
      </c>
      <c r="E149" s="55" t="s">
        <v>54</v>
      </c>
      <c r="F149" s="41">
        <v>120</v>
      </c>
      <c r="G149" s="41">
        <v>0.5</v>
      </c>
      <c r="H149" s="41">
        <v>0.4</v>
      </c>
      <c r="I149" s="41">
        <v>15.7</v>
      </c>
      <c r="J149" s="41">
        <v>60.8</v>
      </c>
      <c r="K149" s="50"/>
      <c r="L149" s="64"/>
    </row>
    <row r="150" spans="1:12" ht="15" x14ac:dyDescent="0.25">
      <c r="A150" s="23"/>
      <c r="B150" s="15"/>
      <c r="C150" s="11"/>
      <c r="D150" s="6"/>
      <c r="E150" s="40"/>
      <c r="F150" s="41"/>
      <c r="G150" s="41"/>
      <c r="H150" s="41"/>
      <c r="I150" s="41"/>
      <c r="J150" s="41"/>
      <c r="K150" s="50"/>
      <c r="L150" s="64"/>
    </row>
    <row r="151" spans="1:12" ht="15" x14ac:dyDescent="0.25">
      <c r="A151" s="23"/>
      <c r="B151" s="15"/>
      <c r="C151" s="11"/>
      <c r="D151" s="6"/>
      <c r="E151" s="40"/>
      <c r="F151" s="41"/>
      <c r="G151" s="41"/>
      <c r="H151" s="41"/>
      <c r="I151" s="41"/>
      <c r="J151" s="41"/>
      <c r="K151" s="50"/>
      <c r="L151" s="64"/>
    </row>
    <row r="152" spans="1:12" ht="15" x14ac:dyDescent="0.25">
      <c r="A152" s="24"/>
      <c r="B152" s="17"/>
      <c r="C152" s="8"/>
      <c r="D152" s="18" t="s">
        <v>31</v>
      </c>
      <c r="E152" s="9"/>
      <c r="F152" s="19">
        <f>SUM(F144:F151)</f>
        <v>585</v>
      </c>
      <c r="G152" s="19">
        <f t="shared" ref="G152:J152" si="70">SUM(G144:G151)</f>
        <v>13.9</v>
      </c>
      <c r="H152" s="19">
        <f t="shared" si="70"/>
        <v>22.4</v>
      </c>
      <c r="I152" s="19">
        <f t="shared" si="70"/>
        <v>82.5</v>
      </c>
      <c r="J152" s="19">
        <f t="shared" si="70"/>
        <v>571.69999999999993</v>
      </c>
      <c r="K152" s="51"/>
      <c r="L152" s="66">
        <f t="shared" ref="L152" si="71">SUM(L144:L151)</f>
        <v>0</v>
      </c>
    </row>
    <row r="153" spans="1:12" ht="15" x14ac:dyDescent="0.25">
      <c r="A153" s="25">
        <f>A144</f>
        <v>2</v>
      </c>
      <c r="B153" s="13">
        <f>B144</f>
        <v>3</v>
      </c>
      <c r="C153" s="10" t="s">
        <v>23</v>
      </c>
      <c r="D153" s="7" t="s">
        <v>24</v>
      </c>
      <c r="E153" s="55" t="s">
        <v>79</v>
      </c>
      <c r="F153" s="41">
        <v>60</v>
      </c>
      <c r="G153" s="41">
        <v>0.6</v>
      </c>
      <c r="H153" s="41">
        <v>0.1</v>
      </c>
      <c r="I153" s="41">
        <v>2.8</v>
      </c>
      <c r="J153" s="41">
        <v>14.3</v>
      </c>
      <c r="K153" s="50"/>
      <c r="L153" s="64"/>
    </row>
    <row r="154" spans="1:12" ht="15" x14ac:dyDescent="0.25">
      <c r="A154" s="23"/>
      <c r="B154" s="15"/>
      <c r="C154" s="11"/>
      <c r="D154" s="7" t="s">
        <v>25</v>
      </c>
      <c r="E154" s="55" t="s">
        <v>110</v>
      </c>
      <c r="F154" s="41">
        <v>230</v>
      </c>
      <c r="G154" s="41">
        <v>7.6</v>
      </c>
      <c r="H154" s="41">
        <v>9.4</v>
      </c>
      <c r="I154" s="41">
        <v>10.7</v>
      </c>
      <c r="J154" s="41">
        <v>155.9</v>
      </c>
      <c r="K154" s="59" t="s">
        <v>71</v>
      </c>
      <c r="L154" s="64"/>
    </row>
    <row r="155" spans="1:12" ht="15" x14ac:dyDescent="0.25">
      <c r="A155" s="23"/>
      <c r="B155" s="15"/>
      <c r="C155" s="11"/>
      <c r="D155" s="7" t="s">
        <v>26</v>
      </c>
      <c r="E155" s="55" t="s">
        <v>111</v>
      </c>
      <c r="F155" s="41">
        <v>100</v>
      </c>
      <c r="G155" s="41">
        <v>22.3</v>
      </c>
      <c r="H155" s="41">
        <v>9.1</v>
      </c>
      <c r="I155" s="41">
        <v>0</v>
      </c>
      <c r="J155" s="41">
        <v>171.3</v>
      </c>
      <c r="K155" s="59" t="s">
        <v>114</v>
      </c>
      <c r="L155" s="64"/>
    </row>
    <row r="156" spans="1:12" ht="15" x14ac:dyDescent="0.25">
      <c r="A156" s="23"/>
      <c r="B156" s="15"/>
      <c r="C156" s="11"/>
      <c r="D156" s="7" t="s">
        <v>27</v>
      </c>
      <c r="E156" s="55" t="s">
        <v>112</v>
      </c>
      <c r="F156" s="41">
        <v>150</v>
      </c>
      <c r="G156" s="41">
        <v>2.9</v>
      </c>
      <c r="H156" s="41">
        <v>3.3</v>
      </c>
      <c r="I156" s="41">
        <v>23.9</v>
      </c>
      <c r="J156" s="41">
        <v>135.5</v>
      </c>
      <c r="K156" s="59" t="s">
        <v>115</v>
      </c>
      <c r="L156" s="64"/>
    </row>
    <row r="157" spans="1:12" ht="15" x14ac:dyDescent="0.25">
      <c r="A157" s="23"/>
      <c r="B157" s="15"/>
      <c r="C157" s="11"/>
      <c r="D157" s="7" t="s">
        <v>28</v>
      </c>
      <c r="E157" s="55" t="s">
        <v>76</v>
      </c>
      <c r="F157" s="41">
        <v>200</v>
      </c>
      <c r="G157" s="41">
        <v>0</v>
      </c>
      <c r="H157" s="41">
        <v>0</v>
      </c>
      <c r="I157" s="41">
        <v>19</v>
      </c>
      <c r="J157" s="41">
        <v>70.7</v>
      </c>
      <c r="K157" s="50"/>
      <c r="L157" s="64"/>
    </row>
    <row r="158" spans="1:12" ht="15" x14ac:dyDescent="0.25">
      <c r="A158" s="23"/>
      <c r="B158" s="15"/>
      <c r="C158" s="11"/>
      <c r="D158" s="7" t="s">
        <v>29</v>
      </c>
      <c r="E158" s="55" t="s">
        <v>40</v>
      </c>
      <c r="F158" s="41">
        <v>40</v>
      </c>
      <c r="G158" s="41">
        <v>2.6</v>
      </c>
      <c r="H158" s="41">
        <v>0.3</v>
      </c>
      <c r="I158" s="41">
        <v>18.8</v>
      </c>
      <c r="J158" s="41">
        <v>89.6</v>
      </c>
      <c r="K158" s="50"/>
      <c r="L158" s="64"/>
    </row>
    <row r="159" spans="1:12" ht="15" x14ac:dyDescent="0.25">
      <c r="A159" s="23"/>
      <c r="B159" s="15"/>
      <c r="C159" s="11"/>
      <c r="D159" s="7" t="s">
        <v>30</v>
      </c>
      <c r="E159" s="55" t="s">
        <v>49</v>
      </c>
      <c r="F159" s="41">
        <v>25</v>
      </c>
      <c r="G159" s="41">
        <v>1.7</v>
      </c>
      <c r="H159" s="60">
        <v>0.3</v>
      </c>
      <c r="I159" s="41">
        <v>10.4</v>
      </c>
      <c r="J159" s="41">
        <v>48.3</v>
      </c>
      <c r="K159" s="50"/>
      <c r="L159" s="64"/>
    </row>
    <row r="160" spans="1:12" ht="15" x14ac:dyDescent="0.25">
      <c r="A160" s="23"/>
      <c r="B160" s="15"/>
      <c r="C160" s="11"/>
      <c r="D160" s="69" t="s">
        <v>147</v>
      </c>
      <c r="E160" s="55" t="s">
        <v>116</v>
      </c>
      <c r="F160" s="41">
        <v>75</v>
      </c>
      <c r="G160" s="41">
        <v>10</v>
      </c>
      <c r="H160" s="41">
        <v>9.4</v>
      </c>
      <c r="I160" s="41">
        <v>23.6</v>
      </c>
      <c r="J160" s="41">
        <v>219.1</v>
      </c>
      <c r="K160" s="59" t="s">
        <v>117</v>
      </c>
      <c r="L160" s="64"/>
    </row>
    <row r="161" spans="1:12" ht="15" x14ac:dyDescent="0.25">
      <c r="A161" s="23"/>
      <c r="B161" s="15"/>
      <c r="C161" s="11"/>
      <c r="D161" s="6"/>
      <c r="E161" s="40"/>
      <c r="F161" s="41"/>
      <c r="G161" s="41"/>
      <c r="H161" s="41"/>
      <c r="I161" s="41"/>
      <c r="J161" s="41"/>
      <c r="K161" s="50"/>
      <c r="L161" s="64"/>
    </row>
    <row r="162" spans="1:12" ht="15" x14ac:dyDescent="0.25">
      <c r="A162" s="24"/>
      <c r="B162" s="17"/>
      <c r="C162" s="8"/>
      <c r="D162" s="18" t="s">
        <v>31</v>
      </c>
      <c r="E162" s="9"/>
      <c r="F162" s="19">
        <f>SUM(F153:F161)</f>
        <v>880</v>
      </c>
      <c r="G162" s="19">
        <f t="shared" ref="G162:J162" si="72">SUM(G153:G161)</f>
        <v>47.7</v>
      </c>
      <c r="H162" s="19">
        <f t="shared" si="72"/>
        <v>31.900000000000006</v>
      </c>
      <c r="I162" s="19">
        <f t="shared" si="72"/>
        <v>109.20000000000002</v>
      </c>
      <c r="J162" s="19">
        <f t="shared" si="72"/>
        <v>904.7</v>
      </c>
      <c r="K162" s="51"/>
      <c r="L162" s="66">
        <f t="shared" ref="L162" si="73">SUM(L153:L161)</f>
        <v>0</v>
      </c>
    </row>
    <row r="163" spans="1:12" ht="15.75" thickBot="1" x14ac:dyDescent="0.25">
      <c r="A163" s="28">
        <f>A144</f>
        <v>2</v>
      </c>
      <c r="B163" s="29">
        <f>B144</f>
        <v>3</v>
      </c>
      <c r="C163" s="75" t="s">
        <v>4</v>
      </c>
      <c r="D163" s="76"/>
      <c r="E163" s="30"/>
      <c r="F163" s="31">
        <f>F152+F162</f>
        <v>1465</v>
      </c>
      <c r="G163" s="31">
        <f t="shared" ref="G163" si="74">G152+G162</f>
        <v>61.6</v>
      </c>
      <c r="H163" s="31">
        <f t="shared" ref="H163" si="75">H152+H162</f>
        <v>54.300000000000004</v>
      </c>
      <c r="I163" s="31">
        <f t="shared" ref="I163" si="76">I152+I162</f>
        <v>191.70000000000002</v>
      </c>
      <c r="J163" s="31">
        <f t="shared" ref="J163:L163" si="77">J152+J162</f>
        <v>1476.4</v>
      </c>
      <c r="K163" s="52"/>
      <c r="L163" s="67">
        <f t="shared" si="77"/>
        <v>0</v>
      </c>
    </row>
    <row r="164" spans="1:12" ht="15" x14ac:dyDescent="0.25">
      <c r="A164" s="20">
        <v>2</v>
      </c>
      <c r="B164" s="21">
        <v>4</v>
      </c>
      <c r="C164" s="22" t="s">
        <v>19</v>
      </c>
      <c r="D164" s="5" t="s">
        <v>20</v>
      </c>
      <c r="E164" s="54" t="s">
        <v>119</v>
      </c>
      <c r="F164" s="39">
        <v>200</v>
      </c>
      <c r="G164" s="39">
        <v>6.5</v>
      </c>
      <c r="H164" s="39">
        <v>6</v>
      </c>
      <c r="I164" s="39">
        <v>32.6</v>
      </c>
      <c r="J164" s="39">
        <v>208.4</v>
      </c>
      <c r="K164" s="49" t="s">
        <v>121</v>
      </c>
      <c r="L164" s="64"/>
    </row>
    <row r="165" spans="1:12" ht="15" x14ac:dyDescent="0.25">
      <c r="A165" s="23"/>
      <c r="B165" s="15"/>
      <c r="C165" s="11"/>
      <c r="D165" s="69" t="s">
        <v>24</v>
      </c>
      <c r="E165" s="55" t="s">
        <v>120</v>
      </c>
      <c r="F165" s="41">
        <v>65</v>
      </c>
      <c r="G165" s="41">
        <v>7.4</v>
      </c>
      <c r="H165" s="41">
        <v>7.5</v>
      </c>
      <c r="I165" s="41">
        <v>3.5</v>
      </c>
      <c r="J165" s="41">
        <v>109.3</v>
      </c>
      <c r="K165" s="50"/>
      <c r="L165" s="64"/>
    </row>
    <row r="166" spans="1:12" ht="15" x14ac:dyDescent="0.25">
      <c r="A166" s="23"/>
      <c r="B166" s="15"/>
      <c r="C166" s="11"/>
      <c r="D166" s="7" t="s">
        <v>21</v>
      </c>
      <c r="E166" s="55" t="s">
        <v>155</v>
      </c>
      <c r="F166" s="41">
        <v>200</v>
      </c>
      <c r="G166" s="64">
        <v>0.1</v>
      </c>
      <c r="H166" s="64">
        <v>0</v>
      </c>
      <c r="I166" s="64">
        <v>9.8000000000000007</v>
      </c>
      <c r="J166" s="64">
        <v>37.799999999999997</v>
      </c>
      <c r="K166" s="59" t="s">
        <v>78</v>
      </c>
      <c r="L166" s="64"/>
    </row>
    <row r="167" spans="1:12" ht="15" x14ac:dyDescent="0.25">
      <c r="A167" s="23"/>
      <c r="B167" s="15"/>
      <c r="C167" s="11"/>
      <c r="D167" s="68" t="s">
        <v>29</v>
      </c>
      <c r="E167" s="55" t="s">
        <v>40</v>
      </c>
      <c r="F167" s="41">
        <v>30</v>
      </c>
      <c r="G167" s="41">
        <v>2</v>
      </c>
      <c r="H167" s="41">
        <v>0.2</v>
      </c>
      <c r="I167" s="41">
        <v>14.1</v>
      </c>
      <c r="J167" s="41">
        <v>67.2</v>
      </c>
      <c r="K167" s="50"/>
      <c r="L167" s="64"/>
    </row>
    <row r="168" spans="1:12" ht="15" x14ac:dyDescent="0.25">
      <c r="A168" s="23"/>
      <c r="B168" s="15"/>
      <c r="C168" s="11"/>
      <c r="D168" s="70" t="s">
        <v>30</v>
      </c>
      <c r="E168" s="55" t="s">
        <v>49</v>
      </c>
      <c r="F168" s="41">
        <v>20</v>
      </c>
      <c r="G168" s="41">
        <v>1.3</v>
      </c>
      <c r="H168" s="41">
        <v>0.2</v>
      </c>
      <c r="I168" s="41">
        <v>8.3000000000000007</v>
      </c>
      <c r="J168" s="41">
        <v>38.700000000000003</v>
      </c>
      <c r="K168" s="50"/>
      <c r="L168" s="64"/>
    </row>
    <row r="169" spans="1:12" ht="15" x14ac:dyDescent="0.25">
      <c r="A169" s="23"/>
      <c r="B169" s="15"/>
      <c r="C169" s="11"/>
      <c r="D169" s="68" t="s">
        <v>28</v>
      </c>
      <c r="E169" s="55" t="s">
        <v>39</v>
      </c>
      <c r="F169" s="41">
        <v>200</v>
      </c>
      <c r="G169" s="41">
        <v>0.6</v>
      </c>
      <c r="H169" s="41">
        <v>0.4</v>
      </c>
      <c r="I169" s="41">
        <v>33.200000000000003</v>
      </c>
      <c r="J169" s="41">
        <v>134.1</v>
      </c>
      <c r="K169" s="50"/>
      <c r="L169" s="64"/>
    </row>
    <row r="170" spans="1:12" ht="15" x14ac:dyDescent="0.25">
      <c r="A170" s="23"/>
      <c r="B170" s="15"/>
      <c r="C170" s="11"/>
      <c r="D170" s="6"/>
      <c r="E170" s="40"/>
      <c r="F170" s="41"/>
      <c r="G170" s="41"/>
      <c r="H170" s="41"/>
      <c r="I170" s="41"/>
      <c r="J170" s="41"/>
      <c r="K170" s="50"/>
      <c r="L170" s="64"/>
    </row>
    <row r="171" spans="1:12" ht="15" x14ac:dyDescent="0.25">
      <c r="A171" s="23"/>
      <c r="B171" s="15"/>
      <c r="C171" s="11"/>
      <c r="D171" s="6"/>
      <c r="E171" s="40"/>
      <c r="F171" s="41"/>
      <c r="G171" s="41"/>
      <c r="H171" s="41"/>
      <c r="I171" s="41"/>
      <c r="J171" s="41"/>
      <c r="K171" s="50"/>
      <c r="L171" s="64"/>
    </row>
    <row r="172" spans="1:12" ht="15" x14ac:dyDescent="0.25">
      <c r="A172" s="24"/>
      <c r="B172" s="17"/>
      <c r="C172" s="8"/>
      <c r="D172" s="18" t="s">
        <v>31</v>
      </c>
      <c r="E172" s="9"/>
      <c r="F172" s="19">
        <f>SUM(F164:F171)</f>
        <v>715</v>
      </c>
      <c r="G172" s="19">
        <f t="shared" ref="G172:J172" si="78">SUM(G164:G171)</f>
        <v>17.900000000000002</v>
      </c>
      <c r="H172" s="19">
        <f t="shared" si="78"/>
        <v>14.299999999999999</v>
      </c>
      <c r="I172" s="19">
        <f t="shared" si="78"/>
        <v>101.50000000000001</v>
      </c>
      <c r="J172" s="19">
        <f t="shared" si="78"/>
        <v>595.5</v>
      </c>
      <c r="K172" s="51"/>
      <c r="L172" s="66">
        <f t="shared" ref="L172" si="79">SUM(L164:L171)</f>
        <v>0</v>
      </c>
    </row>
    <row r="173" spans="1:12" ht="15" x14ac:dyDescent="0.25">
      <c r="A173" s="25">
        <f>A164</f>
        <v>2</v>
      </c>
      <c r="B173" s="13">
        <f>B164</f>
        <v>4</v>
      </c>
      <c r="C173" s="10" t="s">
        <v>23</v>
      </c>
      <c r="D173" s="7" t="s">
        <v>24</v>
      </c>
      <c r="E173" s="55" t="s">
        <v>79</v>
      </c>
      <c r="F173" s="41">
        <v>60</v>
      </c>
      <c r="G173" s="41">
        <v>0.6</v>
      </c>
      <c r="H173" s="41">
        <v>0.1</v>
      </c>
      <c r="I173" s="41">
        <v>2.8</v>
      </c>
      <c r="J173" s="41">
        <v>14.3</v>
      </c>
      <c r="K173" s="50"/>
      <c r="L173" s="64"/>
    </row>
    <row r="174" spans="1:12" ht="15" x14ac:dyDescent="0.25">
      <c r="A174" s="23"/>
      <c r="B174" s="15"/>
      <c r="C174" s="11"/>
      <c r="D174" s="7" t="s">
        <v>25</v>
      </c>
      <c r="E174" s="55" t="s">
        <v>122</v>
      </c>
      <c r="F174" s="41">
        <v>200</v>
      </c>
      <c r="G174" s="41">
        <v>2.6</v>
      </c>
      <c r="H174" s="41">
        <v>4</v>
      </c>
      <c r="I174" s="41">
        <v>11.5</v>
      </c>
      <c r="J174" s="41">
        <v>88.9</v>
      </c>
      <c r="K174" s="59" t="s">
        <v>126</v>
      </c>
      <c r="L174" s="64"/>
    </row>
    <row r="175" spans="1:12" ht="15" x14ac:dyDescent="0.25">
      <c r="A175" s="23"/>
      <c r="B175" s="15"/>
      <c r="C175" s="11"/>
      <c r="D175" s="7" t="s">
        <v>26</v>
      </c>
      <c r="E175" s="55" t="s">
        <v>123</v>
      </c>
      <c r="F175" s="41">
        <v>130</v>
      </c>
      <c r="G175" s="41">
        <v>19.899999999999999</v>
      </c>
      <c r="H175" s="41">
        <v>8</v>
      </c>
      <c r="I175" s="41">
        <v>5.7</v>
      </c>
      <c r="J175" s="41">
        <v>172.5</v>
      </c>
      <c r="K175" s="59" t="s">
        <v>125</v>
      </c>
      <c r="L175" s="64"/>
    </row>
    <row r="176" spans="1:12" ht="15" x14ac:dyDescent="0.25">
      <c r="A176" s="23"/>
      <c r="B176" s="15"/>
      <c r="C176" s="11"/>
      <c r="D176" s="7" t="s">
        <v>27</v>
      </c>
      <c r="E176" s="55" t="s">
        <v>124</v>
      </c>
      <c r="F176" s="41">
        <v>150</v>
      </c>
      <c r="G176" s="41">
        <v>8.6</v>
      </c>
      <c r="H176" s="41">
        <v>6.8</v>
      </c>
      <c r="I176" s="41">
        <v>45.7</v>
      </c>
      <c r="J176" s="41">
        <v>265.89999999999998</v>
      </c>
      <c r="K176" s="59" t="s">
        <v>47</v>
      </c>
      <c r="L176" s="64"/>
    </row>
    <row r="177" spans="1:12" ht="15" x14ac:dyDescent="0.25">
      <c r="A177" s="23"/>
      <c r="B177" s="15"/>
      <c r="C177" s="11"/>
      <c r="D177" s="7" t="s">
        <v>28</v>
      </c>
      <c r="E177" s="55" t="s">
        <v>148</v>
      </c>
      <c r="F177" s="41">
        <v>200</v>
      </c>
      <c r="G177" s="41">
        <v>0.3</v>
      </c>
      <c r="H177" s="41">
        <v>0.2</v>
      </c>
      <c r="I177" s="41">
        <v>17.5</v>
      </c>
      <c r="J177" s="41">
        <v>69</v>
      </c>
      <c r="K177" s="59" t="s">
        <v>127</v>
      </c>
      <c r="L177" s="64"/>
    </row>
    <row r="178" spans="1:12" ht="15" x14ac:dyDescent="0.25">
      <c r="A178" s="23"/>
      <c r="B178" s="15"/>
      <c r="C178" s="11"/>
      <c r="D178" s="7" t="s">
        <v>29</v>
      </c>
      <c r="E178" s="55" t="s">
        <v>40</v>
      </c>
      <c r="F178" s="41">
        <v>40</v>
      </c>
      <c r="G178" s="41">
        <v>2.6</v>
      </c>
      <c r="H178" s="41">
        <v>0.3</v>
      </c>
      <c r="I178" s="41">
        <v>18.8</v>
      </c>
      <c r="J178" s="41">
        <v>89.6</v>
      </c>
      <c r="K178" s="50"/>
      <c r="L178" s="64"/>
    </row>
    <row r="179" spans="1:12" ht="15" x14ac:dyDescent="0.25">
      <c r="A179" s="23"/>
      <c r="B179" s="15"/>
      <c r="C179" s="11"/>
      <c r="D179" s="7" t="s">
        <v>30</v>
      </c>
      <c r="E179" s="55" t="s">
        <v>49</v>
      </c>
      <c r="F179" s="41">
        <v>25</v>
      </c>
      <c r="G179" s="41">
        <v>1.7</v>
      </c>
      <c r="H179" s="60">
        <v>0.3</v>
      </c>
      <c r="I179" s="41">
        <v>10.4</v>
      </c>
      <c r="J179" s="41">
        <v>48.3</v>
      </c>
      <c r="K179" s="50"/>
      <c r="L179" s="64"/>
    </row>
    <row r="180" spans="1:12" ht="15" x14ac:dyDescent="0.25">
      <c r="A180" s="23"/>
      <c r="B180" s="15"/>
      <c r="C180" s="11"/>
      <c r="D180" s="6"/>
      <c r="E180" s="40"/>
      <c r="F180" s="41"/>
      <c r="G180" s="41"/>
      <c r="H180" s="41"/>
      <c r="I180" s="41"/>
      <c r="J180" s="41"/>
      <c r="K180" s="50"/>
      <c r="L180" s="64"/>
    </row>
    <row r="181" spans="1:12" ht="15" x14ac:dyDescent="0.25">
      <c r="A181" s="23"/>
      <c r="B181" s="15"/>
      <c r="C181" s="11"/>
      <c r="D181" s="6"/>
      <c r="E181" s="40"/>
      <c r="F181" s="41"/>
      <c r="G181" s="41"/>
      <c r="H181" s="41"/>
      <c r="I181" s="41"/>
      <c r="J181" s="41"/>
      <c r="K181" s="50"/>
      <c r="L181" s="64"/>
    </row>
    <row r="182" spans="1:12" ht="15" x14ac:dyDescent="0.25">
      <c r="A182" s="24"/>
      <c r="B182" s="17"/>
      <c r="C182" s="8"/>
      <c r="D182" s="18" t="s">
        <v>31</v>
      </c>
      <c r="E182" s="9"/>
      <c r="F182" s="19">
        <f>SUM(F173:F181)</f>
        <v>805</v>
      </c>
      <c r="G182" s="19">
        <f t="shared" ref="G182:J182" si="80">SUM(G173:G181)</f>
        <v>36.299999999999997</v>
      </c>
      <c r="H182" s="19">
        <f t="shared" si="80"/>
        <v>19.7</v>
      </c>
      <c r="I182" s="19">
        <f t="shared" si="80"/>
        <v>112.4</v>
      </c>
      <c r="J182" s="19">
        <f t="shared" si="80"/>
        <v>748.49999999999989</v>
      </c>
      <c r="K182" s="51"/>
      <c r="L182" s="66">
        <f t="shared" ref="L182" si="81">SUM(L173:L181)</f>
        <v>0</v>
      </c>
    </row>
    <row r="183" spans="1:12" ht="15.75" thickBot="1" x14ac:dyDescent="0.25">
      <c r="A183" s="28">
        <f>A164</f>
        <v>2</v>
      </c>
      <c r="B183" s="29">
        <f>B164</f>
        <v>4</v>
      </c>
      <c r="C183" s="75" t="s">
        <v>4</v>
      </c>
      <c r="D183" s="76"/>
      <c r="E183" s="30"/>
      <c r="F183" s="31">
        <f>F172+F182</f>
        <v>1520</v>
      </c>
      <c r="G183" s="31">
        <f t="shared" ref="G183" si="82">G172+G182</f>
        <v>54.2</v>
      </c>
      <c r="H183" s="31">
        <f t="shared" ref="H183" si="83">H172+H182</f>
        <v>34</v>
      </c>
      <c r="I183" s="31">
        <f t="shared" ref="I183" si="84">I172+I182</f>
        <v>213.90000000000003</v>
      </c>
      <c r="J183" s="31">
        <f t="shared" ref="J183:L183" si="85">J172+J182</f>
        <v>1344</v>
      </c>
      <c r="K183" s="52"/>
      <c r="L183" s="67">
        <f t="shared" si="85"/>
        <v>0</v>
      </c>
    </row>
    <row r="184" spans="1:12" ht="15" x14ac:dyDescent="0.25">
      <c r="A184" s="20">
        <v>2</v>
      </c>
      <c r="B184" s="21">
        <v>5</v>
      </c>
      <c r="C184" s="22" t="s">
        <v>19</v>
      </c>
      <c r="D184" s="5" t="s">
        <v>20</v>
      </c>
      <c r="E184" s="54" t="s">
        <v>87</v>
      </c>
      <c r="F184" s="39">
        <v>120</v>
      </c>
      <c r="G184" s="39">
        <v>9.6999999999999993</v>
      </c>
      <c r="H184" s="39">
        <v>10.6</v>
      </c>
      <c r="I184" s="39">
        <v>1.7</v>
      </c>
      <c r="J184" s="39">
        <v>140.80000000000001</v>
      </c>
      <c r="K184" s="49" t="s">
        <v>88</v>
      </c>
      <c r="L184" s="64"/>
    </row>
    <row r="185" spans="1:12" ht="15" x14ac:dyDescent="0.25">
      <c r="A185" s="23"/>
      <c r="B185" s="15"/>
      <c r="C185" s="11"/>
      <c r="D185" s="69" t="s">
        <v>118</v>
      </c>
      <c r="E185" s="55" t="s">
        <v>129</v>
      </c>
      <c r="F185" s="41">
        <v>25</v>
      </c>
      <c r="G185" s="41">
        <v>4.0999999999999996</v>
      </c>
      <c r="H185" s="41">
        <v>11.3</v>
      </c>
      <c r="I185" s="41">
        <v>0.1</v>
      </c>
      <c r="J185" s="41">
        <v>118.7</v>
      </c>
      <c r="K185" s="59" t="s">
        <v>68</v>
      </c>
      <c r="L185" s="64"/>
    </row>
    <row r="186" spans="1:12" ht="15" x14ac:dyDescent="0.25">
      <c r="A186" s="23"/>
      <c r="B186" s="15"/>
      <c r="C186" s="11"/>
      <c r="D186" s="7" t="s">
        <v>21</v>
      </c>
      <c r="E186" s="55" t="s">
        <v>128</v>
      </c>
      <c r="F186" s="41">
        <v>200</v>
      </c>
      <c r="G186" s="41">
        <v>1.6</v>
      </c>
      <c r="H186" s="41">
        <v>1.6</v>
      </c>
      <c r="I186" s="41">
        <v>12.2</v>
      </c>
      <c r="J186" s="41">
        <v>67.5</v>
      </c>
      <c r="K186" s="50"/>
      <c r="L186" s="64"/>
    </row>
    <row r="187" spans="1:12" ht="15" x14ac:dyDescent="0.25">
      <c r="A187" s="23"/>
      <c r="B187" s="15"/>
      <c r="C187" s="11"/>
      <c r="D187" s="68" t="s">
        <v>29</v>
      </c>
      <c r="E187" s="55" t="s">
        <v>40</v>
      </c>
      <c r="F187" s="41">
        <v>30</v>
      </c>
      <c r="G187" s="41">
        <v>2</v>
      </c>
      <c r="H187" s="41">
        <v>0.2</v>
      </c>
      <c r="I187" s="41">
        <v>14.1</v>
      </c>
      <c r="J187" s="41">
        <v>67.2</v>
      </c>
      <c r="K187" s="50"/>
      <c r="L187" s="64"/>
    </row>
    <row r="188" spans="1:12" ht="15" x14ac:dyDescent="0.25">
      <c r="A188" s="23"/>
      <c r="B188" s="15"/>
      <c r="C188" s="11"/>
      <c r="D188" s="70" t="s">
        <v>30</v>
      </c>
      <c r="E188" s="55" t="s">
        <v>49</v>
      </c>
      <c r="F188" s="41">
        <v>20</v>
      </c>
      <c r="G188" s="41">
        <v>1.3</v>
      </c>
      <c r="H188" s="41">
        <v>0.2</v>
      </c>
      <c r="I188" s="41">
        <v>8.3000000000000007</v>
      </c>
      <c r="J188" s="41">
        <v>38.700000000000003</v>
      </c>
      <c r="K188" s="50"/>
      <c r="L188" s="64"/>
    </row>
    <row r="189" spans="1:12" ht="15" x14ac:dyDescent="0.25">
      <c r="A189" s="23"/>
      <c r="B189" s="15"/>
      <c r="C189" s="11"/>
      <c r="D189" s="7" t="s">
        <v>22</v>
      </c>
      <c r="E189" s="55" t="s">
        <v>41</v>
      </c>
      <c r="F189" s="41">
        <v>120</v>
      </c>
      <c r="G189" s="41">
        <v>0.5</v>
      </c>
      <c r="H189" s="41">
        <v>0.5</v>
      </c>
      <c r="I189" s="41">
        <v>13.9</v>
      </c>
      <c r="J189" s="41">
        <v>58.1</v>
      </c>
      <c r="K189" s="50"/>
      <c r="L189" s="64"/>
    </row>
    <row r="190" spans="1:12" ht="15" x14ac:dyDescent="0.25">
      <c r="A190" s="23"/>
      <c r="B190" s="15"/>
      <c r="C190" s="11"/>
      <c r="D190" s="6"/>
      <c r="E190" s="40"/>
      <c r="F190" s="41"/>
      <c r="G190" s="41"/>
      <c r="H190" s="41"/>
      <c r="I190" s="41"/>
      <c r="J190" s="41"/>
      <c r="K190" s="50"/>
      <c r="L190" s="64"/>
    </row>
    <row r="191" spans="1:12" ht="15" x14ac:dyDescent="0.25">
      <c r="A191" s="23"/>
      <c r="B191" s="15"/>
      <c r="C191" s="11"/>
      <c r="D191" s="6"/>
      <c r="E191" s="40"/>
      <c r="F191" s="41"/>
      <c r="G191" s="41"/>
      <c r="H191" s="41"/>
      <c r="I191" s="41"/>
      <c r="J191" s="41"/>
      <c r="K191" s="50"/>
      <c r="L191" s="64"/>
    </row>
    <row r="192" spans="1:12" ht="15.75" customHeight="1" x14ac:dyDescent="0.25">
      <c r="A192" s="24"/>
      <c r="B192" s="17"/>
      <c r="C192" s="8"/>
      <c r="D192" s="18" t="s">
        <v>31</v>
      </c>
      <c r="E192" s="9"/>
      <c r="F192" s="19">
        <f>SUM(F184:F191)</f>
        <v>515</v>
      </c>
      <c r="G192" s="19">
        <f t="shared" ref="G192:J192" si="86">SUM(G184:G191)</f>
        <v>19.2</v>
      </c>
      <c r="H192" s="19">
        <f t="shared" si="86"/>
        <v>24.4</v>
      </c>
      <c r="I192" s="19">
        <f t="shared" si="86"/>
        <v>50.300000000000004</v>
      </c>
      <c r="J192" s="19">
        <f t="shared" si="86"/>
        <v>491</v>
      </c>
      <c r="K192" s="51"/>
      <c r="L192" s="66">
        <f t="shared" ref="L192" si="87">SUM(L184:L191)</f>
        <v>0</v>
      </c>
    </row>
    <row r="193" spans="1:12" ht="15" x14ac:dyDescent="0.25">
      <c r="A193" s="25">
        <f>A184</f>
        <v>2</v>
      </c>
      <c r="B193" s="13">
        <f>B184</f>
        <v>5</v>
      </c>
      <c r="C193" s="10" t="s">
        <v>23</v>
      </c>
      <c r="D193" s="7" t="s">
        <v>24</v>
      </c>
      <c r="E193" s="55" t="s">
        <v>79</v>
      </c>
      <c r="F193" s="41">
        <v>60</v>
      </c>
      <c r="G193" s="41">
        <v>0.6</v>
      </c>
      <c r="H193" s="41">
        <v>0.1</v>
      </c>
      <c r="I193" s="41">
        <v>2.8</v>
      </c>
      <c r="J193" s="41">
        <v>14.3</v>
      </c>
      <c r="K193" s="50"/>
      <c r="L193" s="64"/>
    </row>
    <row r="194" spans="1:12" ht="15" x14ac:dyDescent="0.25">
      <c r="A194" s="23"/>
      <c r="B194" s="15"/>
      <c r="C194" s="11"/>
      <c r="D194" s="7" t="s">
        <v>25</v>
      </c>
      <c r="E194" s="55" t="s">
        <v>130</v>
      </c>
      <c r="F194" s="41">
        <v>215</v>
      </c>
      <c r="G194" s="41">
        <v>8.4</v>
      </c>
      <c r="H194" s="41">
        <v>7.4</v>
      </c>
      <c r="I194" s="41">
        <v>19.5</v>
      </c>
      <c r="J194" s="41">
        <v>173.2</v>
      </c>
      <c r="K194" s="59" t="s">
        <v>131</v>
      </c>
      <c r="L194" s="64"/>
    </row>
    <row r="195" spans="1:12" ht="15" x14ac:dyDescent="0.25">
      <c r="A195" s="23"/>
      <c r="B195" s="15"/>
      <c r="C195" s="11"/>
      <c r="D195" s="7" t="s">
        <v>26</v>
      </c>
      <c r="E195" s="55" t="s">
        <v>132</v>
      </c>
      <c r="F195" s="41">
        <v>100</v>
      </c>
      <c r="G195" s="41">
        <v>10.3</v>
      </c>
      <c r="H195" s="41">
        <v>8.9</v>
      </c>
      <c r="I195" s="41">
        <v>2.4</v>
      </c>
      <c r="J195" s="41">
        <v>130.9</v>
      </c>
      <c r="K195" s="59" t="s">
        <v>83</v>
      </c>
      <c r="L195" s="64"/>
    </row>
    <row r="196" spans="1:12" ht="15" x14ac:dyDescent="0.25">
      <c r="A196" s="23"/>
      <c r="B196" s="15"/>
      <c r="C196" s="11"/>
      <c r="D196" s="7" t="s">
        <v>27</v>
      </c>
      <c r="E196" s="55" t="s">
        <v>133</v>
      </c>
      <c r="F196" s="41">
        <v>150</v>
      </c>
      <c r="G196" s="41">
        <v>2.5</v>
      </c>
      <c r="H196" s="41">
        <v>4</v>
      </c>
      <c r="I196" s="41">
        <v>17.399999999999999</v>
      </c>
      <c r="J196" s="41">
        <v>110.4</v>
      </c>
      <c r="K196" s="59" t="s">
        <v>134</v>
      </c>
      <c r="L196" s="64"/>
    </row>
    <row r="197" spans="1:12" ht="15" x14ac:dyDescent="0.25">
      <c r="A197" s="23"/>
      <c r="B197" s="15"/>
      <c r="C197" s="11"/>
      <c r="D197" s="7" t="s">
        <v>28</v>
      </c>
      <c r="E197" s="55" t="s">
        <v>149</v>
      </c>
      <c r="F197" s="41">
        <v>200</v>
      </c>
      <c r="G197" s="41">
        <v>0.9</v>
      </c>
      <c r="H197" s="41">
        <v>0.1</v>
      </c>
      <c r="I197" s="41">
        <v>18.399999999999999</v>
      </c>
      <c r="J197" s="41">
        <v>69.7</v>
      </c>
      <c r="K197" s="59" t="s">
        <v>135</v>
      </c>
      <c r="L197" s="64"/>
    </row>
    <row r="198" spans="1:12" ht="15" x14ac:dyDescent="0.25">
      <c r="A198" s="23"/>
      <c r="B198" s="15"/>
      <c r="C198" s="11"/>
      <c r="D198" s="7" t="s">
        <v>29</v>
      </c>
      <c r="E198" s="55" t="s">
        <v>40</v>
      </c>
      <c r="F198" s="41">
        <v>40</v>
      </c>
      <c r="G198" s="41">
        <v>2.6</v>
      </c>
      <c r="H198" s="41">
        <v>0.3</v>
      </c>
      <c r="I198" s="41">
        <v>18.8</v>
      </c>
      <c r="J198" s="41">
        <v>89.6</v>
      </c>
      <c r="K198" s="50"/>
      <c r="L198" s="64"/>
    </row>
    <row r="199" spans="1:12" ht="15" x14ac:dyDescent="0.25">
      <c r="A199" s="23"/>
      <c r="B199" s="15"/>
      <c r="C199" s="11"/>
      <c r="D199" s="7" t="s">
        <v>30</v>
      </c>
      <c r="E199" s="55" t="s">
        <v>49</v>
      </c>
      <c r="F199" s="41">
        <v>25</v>
      </c>
      <c r="G199" s="41">
        <v>1.7</v>
      </c>
      <c r="H199" s="60">
        <v>0.3</v>
      </c>
      <c r="I199" s="41">
        <v>10.4</v>
      </c>
      <c r="J199" s="41">
        <v>48.3</v>
      </c>
      <c r="K199" s="50"/>
      <c r="L199" s="64"/>
    </row>
    <row r="200" spans="1:12" ht="15" x14ac:dyDescent="0.25">
      <c r="A200" s="23"/>
      <c r="B200" s="15"/>
      <c r="C200" s="11"/>
      <c r="D200" s="69" t="s">
        <v>136</v>
      </c>
      <c r="E200" s="55" t="s">
        <v>137</v>
      </c>
      <c r="F200" s="41">
        <v>50</v>
      </c>
      <c r="G200" s="41">
        <v>4.3</v>
      </c>
      <c r="H200" s="41">
        <v>5.0999999999999996</v>
      </c>
      <c r="I200" s="41">
        <v>30.5</v>
      </c>
      <c r="J200" s="41">
        <v>182.7</v>
      </c>
      <c r="K200" s="59" t="s">
        <v>138</v>
      </c>
      <c r="L200" s="64"/>
    </row>
    <row r="201" spans="1:12" ht="15" x14ac:dyDescent="0.2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50"/>
      <c r="L201" s="64"/>
    </row>
    <row r="202" spans="1:12" ht="15" x14ac:dyDescent="0.25">
      <c r="A202" s="24"/>
      <c r="B202" s="17"/>
      <c r="C202" s="8"/>
      <c r="D202" s="18" t="s">
        <v>31</v>
      </c>
      <c r="E202" s="9"/>
      <c r="F202" s="19">
        <f>SUM(F193:F201)</f>
        <v>840</v>
      </c>
      <c r="G202" s="19">
        <f t="shared" ref="G202:J202" si="88">SUM(G193:G201)</f>
        <v>31.3</v>
      </c>
      <c r="H202" s="19">
        <f t="shared" si="88"/>
        <v>26.200000000000003</v>
      </c>
      <c r="I202" s="19">
        <f t="shared" si="88"/>
        <v>120.2</v>
      </c>
      <c r="J202" s="19">
        <f t="shared" si="88"/>
        <v>819.09999999999991</v>
      </c>
      <c r="K202" s="51"/>
      <c r="L202" s="66">
        <f t="shared" ref="L202" si="89">SUM(L193:L201)</f>
        <v>0</v>
      </c>
    </row>
    <row r="203" spans="1:12" ht="15" x14ac:dyDescent="0.2">
      <c r="A203" s="28">
        <f>A184</f>
        <v>2</v>
      </c>
      <c r="B203" s="29">
        <f>B184</f>
        <v>5</v>
      </c>
      <c r="C203" s="75" t="s">
        <v>4</v>
      </c>
      <c r="D203" s="76"/>
      <c r="E203" s="30"/>
      <c r="F203" s="31">
        <f>F192+F202</f>
        <v>1355</v>
      </c>
      <c r="G203" s="31">
        <f t="shared" ref="G203" si="90">G192+G202</f>
        <v>50.5</v>
      </c>
      <c r="H203" s="31">
        <f t="shared" ref="H203" si="91">H192+H202</f>
        <v>50.6</v>
      </c>
      <c r="I203" s="31">
        <f t="shared" ref="I203" si="92">I192+I202</f>
        <v>170.5</v>
      </c>
      <c r="J203" s="31">
        <f t="shared" ref="J203:L203" si="93">J192+J202</f>
        <v>1310.0999999999999</v>
      </c>
      <c r="K203" s="52"/>
      <c r="L203" s="67">
        <f t="shared" si="93"/>
        <v>0</v>
      </c>
    </row>
    <row r="204" spans="1:12" x14ac:dyDescent="0.2">
      <c r="A204" s="26"/>
      <c r="B204" s="27"/>
      <c r="C204" s="77" t="s">
        <v>5</v>
      </c>
      <c r="D204" s="77"/>
      <c r="E204" s="77"/>
      <c r="F204" s="33">
        <f>(F25+F44+F64+F84+F104+F124+F143+F163+F183+F203)/(IF(F25=0,0,1)+IF(F44=0,0,1)+IF(F64=0,0,1)+IF(F84=0,0,1)+IF(F104=0,0,1)+IF(F124=0,0,1)+IF(F143=0,0,1)+IF(F163=0,0,1)+IF(F183=0,0,1)+IF(F203=0,0,1))</f>
        <v>1460</v>
      </c>
      <c r="G204" s="33">
        <f t="shared" ref="G204:J204" si="94">(G25+G44+G64+G84+G104+G124+G143+G163+G183+G203)/(IF(G25=0,0,1)+IF(G44=0,0,1)+IF(G64=0,0,1)+IF(G84=0,0,1)+IF(G104=0,0,1)+IF(G124=0,0,1)+IF(G143=0,0,1)+IF(G163=0,0,1)+IF(G183=0,0,1)+IF(G203=0,0,1))</f>
        <v>53.940999999999995</v>
      </c>
      <c r="H204" s="33">
        <f t="shared" si="94"/>
        <v>46.335000000000008</v>
      </c>
      <c r="I204" s="33">
        <f t="shared" si="94"/>
        <v>188.46899999999999</v>
      </c>
      <c r="J204" s="33">
        <f t="shared" si="94"/>
        <v>1371.73</v>
      </c>
      <c r="K204" s="53"/>
      <c r="L204" s="33" t="e">
        <f t="shared" ref="L204" si="95">(L25+L44+L64+L84+L104+L124+L143+L163+L183+L203)/(IF(L25=0,0,1)+IF(L44=0,0,1)+IF(L64=0,0,1)+IF(L84=0,0,1)+IF(L104=0,0,1)+IF(L124=0,0,1)+IF(L143=0,0,1)+IF(L163=0,0,1)+IF(L183=0,0,1)+IF(L203=0,0,1))</f>
        <v>#DIV/0!</v>
      </c>
    </row>
  </sheetData>
  <mergeCells count="14">
    <mergeCell ref="C84:D84"/>
    <mergeCell ref="C104:D104"/>
    <mergeCell ref="C25:D25"/>
    <mergeCell ref="C204:E204"/>
    <mergeCell ref="C203:D203"/>
    <mergeCell ref="C124:D124"/>
    <mergeCell ref="C143:D143"/>
    <mergeCell ref="C163:D163"/>
    <mergeCell ref="C183:D183"/>
    <mergeCell ref="C1:E1"/>
    <mergeCell ref="H1:K1"/>
    <mergeCell ref="H2:K2"/>
    <mergeCell ref="C44:D44"/>
    <mergeCell ref="C64:D6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2025-01-31T09:31:08Z</cp:lastPrinted>
  <dcterms:created xsi:type="dcterms:W3CDTF">2022-05-16T14:23:56Z</dcterms:created>
  <dcterms:modified xsi:type="dcterms:W3CDTF">2025-01-31T09:31:17Z</dcterms:modified>
</cp:coreProperties>
</file>